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MM\TEAM 2\FACILITIES MANAGEMENT\1 SOLICITATIONS\2000002634 Grounds Maintenance &amp; Landscape Services at Fairfax County Properties\Attachments\"/>
    </mc:Choice>
  </mc:AlternateContent>
  <bookViews>
    <workbookView xWindow="0" yWindow="0" windowWidth="28800" windowHeight="11610"/>
  </bookViews>
  <sheets>
    <sheet name="2C FMD SOUTH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2" i="1"/>
  <c r="E4" i="1"/>
  <c r="H4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E5" i="1"/>
  <c r="H5" i="1" s="1"/>
  <c r="E6" i="1"/>
  <c r="H6" i="1"/>
  <c r="E7" i="1"/>
  <c r="H7" i="1" s="1"/>
  <c r="E8" i="1"/>
  <c r="H8" i="1" s="1"/>
  <c r="E9" i="1"/>
  <c r="H9" i="1" s="1"/>
  <c r="E10" i="1"/>
  <c r="H10" i="1"/>
  <c r="E11" i="1"/>
  <c r="H11" i="1"/>
  <c r="E12" i="1"/>
  <c r="H12" i="1"/>
  <c r="E13" i="1"/>
  <c r="H13" i="1" s="1"/>
  <c r="E14" i="1"/>
  <c r="H14" i="1"/>
  <c r="E15" i="1"/>
  <c r="H15" i="1"/>
  <c r="E16" i="1"/>
  <c r="H16" i="1"/>
  <c r="E17" i="1"/>
  <c r="H17" i="1" s="1"/>
  <c r="E18" i="1"/>
  <c r="H18" i="1"/>
  <c r="E19" i="1"/>
  <c r="H19" i="1"/>
  <c r="E20" i="1"/>
  <c r="H20" i="1"/>
  <c r="E21" i="1"/>
  <c r="H21" i="1" s="1"/>
  <c r="E22" i="1"/>
  <c r="H22" i="1"/>
  <c r="E23" i="1"/>
  <c r="H23" i="1"/>
  <c r="E24" i="1"/>
  <c r="H24" i="1"/>
  <c r="E25" i="1"/>
  <c r="H25" i="1" s="1"/>
  <c r="E26" i="1"/>
  <c r="H26" i="1"/>
  <c r="E27" i="1"/>
  <c r="H27" i="1" s="1"/>
  <c r="E28" i="1"/>
  <c r="E44" i="1" s="1"/>
  <c r="F28" i="1"/>
  <c r="F44" i="1" s="1"/>
  <c r="H32" i="1"/>
  <c r="H33" i="1"/>
  <c r="E34" i="1"/>
  <c r="H34" i="1" s="1"/>
  <c r="E35" i="1"/>
  <c r="H35" i="1"/>
  <c r="E36" i="1"/>
  <c r="H36" i="1" s="1"/>
  <c r="E37" i="1"/>
  <c r="H37" i="1"/>
  <c r="E38" i="1"/>
  <c r="H38" i="1" s="1"/>
  <c r="E39" i="1"/>
  <c r="H39" i="1"/>
  <c r="E40" i="1"/>
  <c r="H40" i="1" s="1"/>
  <c r="E41" i="1"/>
  <c r="H41" i="1"/>
  <c r="F42" i="1"/>
  <c r="H50" i="1"/>
  <c r="H53" i="1" s="1"/>
  <c r="H51" i="1"/>
  <c r="H52" i="1"/>
  <c r="F46" i="1" l="1"/>
  <c r="H44" i="1"/>
  <c r="H42" i="1"/>
  <c r="H28" i="1"/>
  <c r="E42" i="1"/>
  <c r="E46" i="1" s="1"/>
  <c r="H46" i="1" l="1"/>
</calcChain>
</file>

<file path=xl/sharedStrings.xml><?xml version="1.0" encoding="utf-8"?>
<sst xmlns="http://schemas.openxmlformats.org/spreadsheetml/2006/main" count="76" uniqueCount="63">
  <si>
    <t>Note:  The cost evaluation for Zone C  properties will consider the cost for the three additional line item services in addition to each of the 42 property locations.</t>
  </si>
  <si>
    <t xml:space="preserve">TOTAL COST FOR IRRIGATION SYSTEM MAINTENANCE </t>
  </si>
  <si>
    <t>job</t>
  </si>
  <si>
    <t>Periodic Inspections &amp; report. Cost per job</t>
  </si>
  <si>
    <t>zone</t>
  </si>
  <si>
    <t xml:space="preserve">   Late Autumn shut down, inspection, winterization and maintenance per zone.</t>
  </si>
  <si>
    <t xml:space="preserve">    Early Spring start up inspection and maintenance per zone</t>
  </si>
  <si>
    <t>Cost per zone</t>
  </si>
  <si>
    <t>U.O.M</t>
  </si>
  <si>
    <t xml:space="preserve">EstimatedTotal </t>
  </si>
  <si>
    <t>Irrigation System Maintenance</t>
  </si>
  <si>
    <t>Total cost</t>
  </si>
  <si>
    <t>South County Human Services Building- Additional Line Item Services per Occurrence.</t>
  </si>
  <si>
    <t>TOTAL COST - ZONE C - SOUTH</t>
  </si>
  <si>
    <t>Page 1 SUB TOTAL</t>
  </si>
  <si>
    <t>+</t>
  </si>
  <si>
    <t>Page 2 SUB TOTAL</t>
  </si>
  <si>
    <t>Luton Place</t>
  </si>
  <si>
    <t>Lincolnia Cemetary</t>
  </si>
  <si>
    <t>Old Mt.Vernon High School</t>
  </si>
  <si>
    <t>United Community Ministries</t>
  </si>
  <si>
    <t>South County Human Services Ctr.</t>
  </si>
  <si>
    <t>Sherwood Library</t>
  </si>
  <si>
    <t>Richard Byrd Library</t>
  </si>
  <si>
    <t>Mt. Vernon (Gartlan) Mental Health</t>
  </si>
  <si>
    <t>Mt.Vernon District G.C.</t>
  </si>
  <si>
    <t>Quander Road</t>
  </si>
  <si>
    <t>TOTAL ANNUAL PRICE</t>
  </si>
  <si>
    <t>ANNUAL COST</t>
  </si>
  <si>
    <t>ANNUAL COST (F x P)</t>
  </si>
  <si>
    <t>Price Per Frequency Unit (P)</t>
  </si>
  <si>
    <t>Annual Frequency Unit (F)</t>
  </si>
  <si>
    <t>PROPERTY NAME</t>
  </si>
  <si>
    <t>FMD Properties - South Zone</t>
  </si>
  <si>
    <t>MOWING &amp; LANDSCAPE</t>
  </si>
  <si>
    <t>LANDSCAPE</t>
  </si>
  <si>
    <t>MOWING</t>
  </si>
  <si>
    <r>
      <t xml:space="preserve">Fairfax County Government Pricing Sheet for Mowing &amp; Landscape Services - </t>
    </r>
    <r>
      <rPr>
        <b/>
        <sz val="10"/>
        <color theme="1"/>
        <rFont val="Calibri"/>
        <family val="2"/>
        <scheme val="minor"/>
      </rPr>
      <t>Required Form</t>
    </r>
  </si>
  <si>
    <t>Martha Washington Library</t>
  </si>
  <si>
    <t>Lorton Library</t>
  </si>
  <si>
    <t>John Marshall Library</t>
  </si>
  <si>
    <t>Huntington Feeder Bus</t>
  </si>
  <si>
    <t>Huntington Community Center</t>
  </si>
  <si>
    <t>Hollin Hall Center</t>
  </si>
  <si>
    <t>Gum Springs Community Center</t>
  </si>
  <si>
    <t>New Horizons</t>
  </si>
  <si>
    <t>Eleanor Kenedy Shelter</t>
  </si>
  <si>
    <t>Burgundy Community Center</t>
  </si>
  <si>
    <t>Lee District G.C.</t>
  </si>
  <si>
    <t>Alban Garage</t>
  </si>
  <si>
    <t>Lincolnia Senior Center</t>
  </si>
  <si>
    <t>CrossRoads</t>
  </si>
  <si>
    <t>Woodrow Wilson Library</t>
  </si>
  <si>
    <t>Wilston Center</t>
  </si>
  <si>
    <t>Pine Ridge</t>
  </si>
  <si>
    <t>George Mason Library</t>
  </si>
  <si>
    <t>Mason District G.C.</t>
  </si>
  <si>
    <t>Woodburn Place</t>
  </si>
  <si>
    <t>Future Bailey's Fire Station</t>
  </si>
  <si>
    <t>Bailey's Community Center</t>
  </si>
  <si>
    <t>Bailey's Shelter</t>
  </si>
  <si>
    <t>Annandale EDC</t>
  </si>
  <si>
    <t xml:space="preserve">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</si>
</sst>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0" fontId="0" fillId="2" borderId="2" xfId="0" applyFill="1" applyBorder="1"/>
    <xf numFmtId="0" fontId="0" fillId="3" borderId="2" xfId="0" applyFill="1" applyBorder="1"/>
    <xf numFmtId="0" fontId="0" fillId="0" borderId="2" xfId="0" applyBorder="1"/>
    <xf numFmtId="0" fontId="1" fillId="0" borderId="3" xfId="0" applyFont="1" applyBorder="1"/>
    <xf numFmtId="0" fontId="0" fillId="3" borderId="0" xfId="0" applyFill="1"/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4" xfId="0" applyBorder="1"/>
    <xf numFmtId="0" fontId="3" fillId="3" borderId="5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4" fillId="3" borderId="0" xfId="0" applyFont="1" applyFill="1" applyBorder="1" applyAlignment="1">
      <alignment vertical="center" wrapText="1"/>
    </xf>
    <xf numFmtId="0" fontId="0" fillId="0" borderId="6" xfId="0" applyBorder="1"/>
    <xf numFmtId="0" fontId="5" fillId="2" borderId="2" xfId="0" applyFont="1" applyFill="1" applyBorder="1"/>
    <xf numFmtId="0" fontId="5" fillId="3" borderId="8" xfId="0" applyFont="1" applyFill="1" applyBorder="1"/>
    <xf numFmtId="0" fontId="5" fillId="3" borderId="2" xfId="0" applyFont="1" applyFill="1" applyBorder="1"/>
    <xf numFmtId="0" fontId="5" fillId="0" borderId="3" xfId="0" applyFont="1" applyBorder="1"/>
    <xf numFmtId="0" fontId="0" fillId="3" borderId="9" xfId="0" applyFill="1" applyBorder="1"/>
    <xf numFmtId="0" fontId="0" fillId="3" borderId="4" xfId="0" applyFill="1" applyBorder="1"/>
    <xf numFmtId="0" fontId="0" fillId="3" borderId="6" xfId="0" applyFill="1" applyBorder="1"/>
    <xf numFmtId="0" fontId="1" fillId="2" borderId="10" xfId="0" applyFont="1" applyFill="1" applyBorder="1"/>
    <xf numFmtId="0" fontId="1" fillId="3" borderId="12" xfId="0" applyFont="1" applyFill="1" applyBorder="1"/>
    <xf numFmtId="0" fontId="1" fillId="3" borderId="10" xfId="0" applyFont="1" applyFill="1" applyBorder="1"/>
    <xf numFmtId="0" fontId="1" fillId="0" borderId="11" xfId="0" applyFont="1" applyBorder="1"/>
    <xf numFmtId="0" fontId="0" fillId="0" borderId="9" xfId="0" applyBorder="1" applyAlignment="1">
      <alignment horizontal="center"/>
    </xf>
    <xf numFmtId="0" fontId="1" fillId="2" borderId="14" xfId="0" applyFont="1" applyFill="1" applyBorder="1"/>
    <xf numFmtId="0" fontId="1" fillId="3" borderId="16" xfId="0" applyFont="1" applyFill="1" applyBorder="1"/>
    <xf numFmtId="0" fontId="1" fillId="3" borderId="14" xfId="0" applyFont="1" applyFill="1" applyBorder="1"/>
    <xf numFmtId="0" fontId="1" fillId="4" borderId="17" xfId="0" applyFont="1" applyFill="1" applyBorder="1"/>
    <xf numFmtId="164" fontId="0" fillId="4" borderId="18" xfId="0" applyNumberFormat="1" applyFill="1" applyBorder="1"/>
    <xf numFmtId="164" fontId="0" fillId="2" borderId="19" xfId="0" applyNumberFormat="1" applyFill="1" applyBorder="1"/>
    <xf numFmtId="164" fontId="0" fillId="4" borderId="20" xfId="0" applyNumberFormat="1" applyFill="1" applyBorder="1"/>
    <xf numFmtId="0" fontId="0" fillId="4" borderId="20" xfId="0" applyFill="1" applyBorder="1"/>
    <xf numFmtId="0" fontId="0" fillId="4" borderId="21" xfId="0" applyFill="1" applyBorder="1"/>
    <xf numFmtId="0" fontId="0" fillId="4" borderId="0" xfId="0" applyFill="1" applyAlignment="1">
      <alignment horizontal="left"/>
    </xf>
    <xf numFmtId="0" fontId="0" fillId="2" borderId="19" xfId="0" applyFill="1" applyBorder="1"/>
    <xf numFmtId="0" fontId="2" fillId="4" borderId="22" xfId="0" applyFont="1" applyFill="1" applyBorder="1"/>
    <xf numFmtId="0" fontId="2" fillId="2" borderId="0" xfId="0" applyFont="1" applyFill="1"/>
    <xf numFmtId="0" fontId="2" fillId="4" borderId="23" xfId="0" applyFont="1" applyFill="1" applyBorder="1" applyAlignment="1">
      <alignment wrapText="1"/>
    </xf>
    <xf numFmtId="0" fontId="2" fillId="4" borderId="24" xfId="0" applyFont="1" applyFill="1" applyBorder="1" applyAlignment="1">
      <alignment wrapText="1"/>
    </xf>
    <xf numFmtId="0" fontId="2" fillId="4" borderId="25" xfId="0" applyFont="1" applyFill="1" applyBorder="1" applyAlignment="1">
      <alignment wrapText="1"/>
    </xf>
    <xf numFmtId="0" fontId="0" fillId="4" borderId="0" xfId="0" applyFill="1"/>
    <xf numFmtId="0" fontId="0" fillId="4" borderId="23" xfId="0" applyFill="1" applyBorder="1"/>
    <xf numFmtId="0" fontId="0" fillId="4" borderId="13" xfId="0" applyFill="1" applyBorder="1" applyAlignment="1">
      <alignment wrapText="1"/>
    </xf>
    <xf numFmtId="0" fontId="0" fillId="4" borderId="25" xfId="0" applyFill="1" applyBorder="1"/>
    <xf numFmtId="0" fontId="0" fillId="4" borderId="10" xfId="0" applyFill="1" applyBorder="1"/>
    <xf numFmtId="0" fontId="0" fillId="4" borderId="17" xfId="0" applyFill="1" applyBorder="1"/>
    <xf numFmtId="0" fontId="2" fillId="4" borderId="0" xfId="0" applyFont="1" applyFill="1" applyAlignment="1">
      <alignment wrapText="1"/>
    </xf>
    <xf numFmtId="0" fontId="1" fillId="3" borderId="20" xfId="0" applyFont="1" applyFill="1" applyBorder="1"/>
    <xf numFmtId="0" fontId="0" fillId="4" borderId="15" xfId="0" applyFill="1" applyBorder="1"/>
    <xf numFmtId="0" fontId="2" fillId="4" borderId="20" xfId="0" applyFont="1" applyFill="1" applyBorder="1" applyAlignment="1">
      <alignment wrapText="1"/>
    </xf>
    <xf numFmtId="0" fontId="0" fillId="4" borderId="9" xfId="0" applyFill="1" applyBorder="1"/>
    <xf numFmtId="0" fontId="0" fillId="4" borderId="5" xfId="0" applyFill="1" applyBorder="1" applyAlignment="1">
      <alignment wrapText="1"/>
    </xf>
    <xf numFmtId="0" fontId="0" fillId="4" borderId="5" xfId="0" applyFill="1" applyBorder="1"/>
    <xf numFmtId="0" fontId="0" fillId="4" borderId="11" xfId="0" applyFill="1" applyBorder="1"/>
    <xf numFmtId="164" fontId="0" fillId="4" borderId="18" xfId="0" applyNumberFormat="1" applyFill="1" applyBorder="1" applyProtection="1"/>
    <xf numFmtId="164" fontId="1" fillId="4" borderId="20" xfId="0" applyNumberFormat="1" applyFont="1" applyFill="1" applyBorder="1" applyProtection="1"/>
    <xf numFmtId="164" fontId="0" fillId="4" borderId="19" xfId="0" applyNumberFormat="1" applyFill="1" applyBorder="1" applyProtection="1"/>
    <xf numFmtId="164" fontId="1" fillId="4" borderId="14" xfId="0" applyNumberFormat="1" applyFont="1" applyFill="1" applyBorder="1" applyProtection="1"/>
    <xf numFmtId="164" fontId="1" fillId="0" borderId="14" xfId="0" applyNumberFormat="1" applyFont="1" applyBorder="1" applyProtection="1"/>
    <xf numFmtId="0" fontId="0" fillId="0" borderId="0" xfId="0" applyProtection="1"/>
    <xf numFmtId="164" fontId="1" fillId="4" borderId="10" xfId="0" applyNumberFormat="1" applyFont="1" applyFill="1" applyBorder="1" applyProtection="1"/>
    <xf numFmtId="0" fontId="0" fillId="3" borderId="0" xfId="0" applyFill="1" applyProtection="1"/>
    <xf numFmtId="164" fontId="5" fillId="0" borderId="2" xfId="0" applyNumberFormat="1" applyFont="1" applyBorder="1" applyProtection="1"/>
    <xf numFmtId="164" fontId="1" fillId="0" borderId="15" xfId="0" applyNumberFormat="1" applyFont="1" applyBorder="1" applyProtection="1"/>
    <xf numFmtId="164" fontId="1" fillId="4" borderId="11" xfId="0" applyNumberFormat="1" applyFont="1" applyFill="1" applyBorder="1" applyProtection="1"/>
    <xf numFmtId="164" fontId="5" fillId="0" borderId="7" xfId="0" applyNumberFormat="1" applyFont="1" applyBorder="1" applyProtection="1"/>
    <xf numFmtId="164" fontId="1" fillId="0" borderId="13" xfId="0" applyNumberFormat="1" applyFont="1" applyBorder="1" applyProtection="1"/>
    <xf numFmtId="164" fontId="1" fillId="4" borderId="5" xfId="0" applyNumberFormat="1" applyFont="1" applyFill="1" applyBorder="1" applyProtection="1"/>
    <xf numFmtId="164" fontId="5" fillId="0" borderId="1" xfId="0" applyNumberFormat="1" applyFont="1" applyBorder="1" applyProtection="1"/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164" fontId="0" fillId="0" borderId="1" xfId="0" applyNumberFormat="1" applyBorder="1" applyProtection="1"/>
    <xf numFmtId="0" fontId="0" fillId="4" borderId="20" xfId="0" applyFill="1" applyBorder="1" applyProtection="1">
      <protection locked="0"/>
    </xf>
    <xf numFmtId="164" fontId="0" fillId="0" borderId="0" xfId="0" applyNumberFormat="1" applyProtection="1">
      <protection locked="0"/>
    </xf>
    <xf numFmtId="164" fontId="0" fillId="4" borderId="20" xfId="0" applyNumberFormat="1" applyFill="1" applyBorder="1" applyProtection="1">
      <protection locked="0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tabSelected="1" showRuler="0" zoomScaleNormal="100" workbookViewId="0">
      <selection activeCell="D4" sqref="D4"/>
    </sheetView>
  </sheetViews>
  <sheetFormatPr defaultRowHeight="15" x14ac:dyDescent="0.25"/>
  <cols>
    <col min="1" max="1" width="3.42578125" customWidth="1"/>
    <col min="2" max="2" width="29.42578125" customWidth="1"/>
    <col min="3" max="3" width="8.7109375" customWidth="1"/>
    <col min="4" max="4" width="7.7109375" customWidth="1"/>
    <col min="5" max="5" width="11" customWidth="1"/>
    <col min="6" max="6" width="11.5703125" customWidth="1"/>
    <col min="7" max="7" width="1" style="1" customWidth="1"/>
    <col min="8" max="8" width="16.7109375" customWidth="1"/>
  </cols>
  <sheetData>
    <row r="1" spans="1:8" ht="39.75" thickBot="1" x14ac:dyDescent="0.3">
      <c r="A1" s="42"/>
      <c r="B1" s="48" t="s">
        <v>37</v>
      </c>
      <c r="C1" s="55"/>
      <c r="D1" s="46" t="s">
        <v>36</v>
      </c>
      <c r="E1" s="46"/>
      <c r="F1" s="54" t="s">
        <v>35</v>
      </c>
      <c r="H1" s="53" t="s">
        <v>34</v>
      </c>
    </row>
    <row r="2" spans="1:8" ht="15.75" thickBot="1" x14ac:dyDescent="0.3">
      <c r="A2" s="42"/>
      <c r="B2" s="42" t="s">
        <v>33</v>
      </c>
      <c r="C2" s="42"/>
      <c r="D2" s="42"/>
      <c r="E2" s="42"/>
      <c r="F2" s="52"/>
      <c r="H2" s="42"/>
    </row>
    <row r="3" spans="1:8" ht="43.35" customHeight="1" x14ac:dyDescent="0.25">
      <c r="A3" s="42" t="s">
        <v>62</v>
      </c>
      <c r="B3" s="42" t="s">
        <v>32</v>
      </c>
      <c r="C3" s="51" t="s">
        <v>31</v>
      </c>
      <c r="D3" s="51" t="s">
        <v>30</v>
      </c>
      <c r="E3" s="51" t="s">
        <v>29</v>
      </c>
      <c r="F3" s="51" t="s">
        <v>28</v>
      </c>
      <c r="G3" s="38"/>
      <c r="H3" s="37" t="s">
        <v>27</v>
      </c>
    </row>
    <row r="4" spans="1:8" ht="23.1" customHeight="1" x14ac:dyDescent="0.25">
      <c r="A4" s="35">
        <v>1</v>
      </c>
      <c r="B4" s="34" t="s">
        <v>61</v>
      </c>
      <c r="C4" s="75"/>
      <c r="D4" s="75"/>
      <c r="E4" s="58">
        <f>C4*D4</f>
        <v>0</v>
      </c>
      <c r="F4" s="77"/>
      <c r="G4" s="36"/>
      <c r="H4" s="56">
        <f t="shared" ref="H4:H27" si="0">E4+F4</f>
        <v>0</v>
      </c>
    </row>
    <row r="5" spans="1:8" ht="23.1" customHeight="1" x14ac:dyDescent="0.25">
      <c r="A5" s="35">
        <f t="shared" ref="A5:A27" si="1">A4+1</f>
        <v>2</v>
      </c>
      <c r="B5" s="34" t="s">
        <v>60</v>
      </c>
      <c r="C5" s="75"/>
      <c r="D5" s="75"/>
      <c r="E5" s="58">
        <f t="shared" ref="E5:E27" si="2">C5*D5</f>
        <v>0</v>
      </c>
      <c r="F5" s="77"/>
      <c r="G5" s="36"/>
      <c r="H5" s="56">
        <f t="shared" si="0"/>
        <v>0</v>
      </c>
    </row>
    <row r="6" spans="1:8" ht="23.1" customHeight="1" x14ac:dyDescent="0.25">
      <c r="A6" s="35">
        <f t="shared" si="1"/>
        <v>3</v>
      </c>
      <c r="B6" s="34" t="s">
        <v>59</v>
      </c>
      <c r="C6" s="75"/>
      <c r="D6" s="75"/>
      <c r="E6" s="58">
        <f t="shared" si="2"/>
        <v>0</v>
      </c>
      <c r="F6" s="77"/>
      <c r="G6" s="36"/>
      <c r="H6" s="56">
        <f t="shared" si="0"/>
        <v>0</v>
      </c>
    </row>
    <row r="7" spans="1:8" ht="23.1" customHeight="1" x14ac:dyDescent="0.25">
      <c r="A7" s="35">
        <f t="shared" si="1"/>
        <v>4</v>
      </c>
      <c r="B7" s="34" t="s">
        <v>58</v>
      </c>
      <c r="C7" s="75"/>
      <c r="D7" s="75"/>
      <c r="E7" s="58">
        <f t="shared" si="2"/>
        <v>0</v>
      </c>
      <c r="F7" s="77"/>
      <c r="G7" s="36"/>
      <c r="H7" s="56">
        <f t="shared" si="0"/>
        <v>0</v>
      </c>
    </row>
    <row r="8" spans="1:8" ht="23.1" customHeight="1" x14ac:dyDescent="0.25">
      <c r="A8" s="35">
        <f t="shared" si="1"/>
        <v>5</v>
      </c>
      <c r="B8" s="34" t="s">
        <v>57</v>
      </c>
      <c r="C8" s="75"/>
      <c r="D8" s="75"/>
      <c r="E8" s="58">
        <f t="shared" si="2"/>
        <v>0</v>
      </c>
      <c r="F8" s="77"/>
      <c r="G8" s="36"/>
      <c r="H8" s="56">
        <f t="shared" si="0"/>
        <v>0</v>
      </c>
    </row>
    <row r="9" spans="1:8" ht="23.1" customHeight="1" x14ac:dyDescent="0.25">
      <c r="A9" s="35">
        <f t="shared" si="1"/>
        <v>6</v>
      </c>
      <c r="B9" s="34" t="s">
        <v>56</v>
      </c>
      <c r="C9" s="75"/>
      <c r="D9" s="75"/>
      <c r="E9" s="58">
        <f t="shared" si="2"/>
        <v>0</v>
      </c>
      <c r="F9" s="77"/>
      <c r="G9" s="36"/>
      <c r="H9" s="56">
        <f t="shared" si="0"/>
        <v>0</v>
      </c>
    </row>
    <row r="10" spans="1:8" ht="23.1" customHeight="1" x14ac:dyDescent="0.25">
      <c r="A10" s="35">
        <f t="shared" si="1"/>
        <v>7</v>
      </c>
      <c r="B10" s="34" t="s">
        <v>55</v>
      </c>
      <c r="C10" s="75"/>
      <c r="D10" s="75"/>
      <c r="E10" s="58">
        <f t="shared" si="2"/>
        <v>0</v>
      </c>
      <c r="F10" s="77"/>
      <c r="G10" s="36"/>
      <c r="H10" s="56">
        <f t="shared" si="0"/>
        <v>0</v>
      </c>
    </row>
    <row r="11" spans="1:8" ht="23.1" customHeight="1" x14ac:dyDescent="0.25">
      <c r="A11" s="35">
        <f t="shared" si="1"/>
        <v>8</v>
      </c>
      <c r="B11" s="34" t="s">
        <v>54</v>
      </c>
      <c r="C11" s="75"/>
      <c r="D11" s="75"/>
      <c r="E11" s="58">
        <f t="shared" si="2"/>
        <v>0</v>
      </c>
      <c r="F11" s="77"/>
      <c r="G11" s="36"/>
      <c r="H11" s="56">
        <f t="shared" si="0"/>
        <v>0</v>
      </c>
    </row>
    <row r="12" spans="1:8" ht="23.1" customHeight="1" x14ac:dyDescent="0.25">
      <c r="A12" s="35">
        <f t="shared" si="1"/>
        <v>9</v>
      </c>
      <c r="B12" s="34" t="s">
        <v>53</v>
      </c>
      <c r="C12" s="75"/>
      <c r="D12" s="75"/>
      <c r="E12" s="58">
        <f t="shared" si="2"/>
        <v>0</v>
      </c>
      <c r="F12" s="77"/>
      <c r="G12" s="36"/>
      <c r="H12" s="56">
        <f t="shared" si="0"/>
        <v>0</v>
      </c>
    </row>
    <row r="13" spans="1:8" ht="23.1" customHeight="1" x14ac:dyDescent="0.25">
      <c r="A13" s="35">
        <f t="shared" si="1"/>
        <v>10</v>
      </c>
      <c r="B13" s="34" t="s">
        <v>52</v>
      </c>
      <c r="C13" s="75"/>
      <c r="D13" s="75"/>
      <c r="E13" s="58">
        <f t="shared" si="2"/>
        <v>0</v>
      </c>
      <c r="F13" s="77"/>
      <c r="G13" s="36"/>
      <c r="H13" s="56">
        <f t="shared" si="0"/>
        <v>0</v>
      </c>
    </row>
    <row r="14" spans="1:8" ht="23.1" customHeight="1" x14ac:dyDescent="0.25">
      <c r="A14" s="35">
        <f t="shared" si="1"/>
        <v>11</v>
      </c>
      <c r="B14" s="34" t="s">
        <v>51</v>
      </c>
      <c r="C14" s="75"/>
      <c r="D14" s="75"/>
      <c r="E14" s="58">
        <f t="shared" si="2"/>
        <v>0</v>
      </c>
      <c r="F14" s="77"/>
      <c r="G14" s="36"/>
      <c r="H14" s="56">
        <f t="shared" si="0"/>
        <v>0</v>
      </c>
    </row>
    <row r="15" spans="1:8" ht="23.1" customHeight="1" x14ac:dyDescent="0.25">
      <c r="A15" s="35">
        <f t="shared" si="1"/>
        <v>12</v>
      </c>
      <c r="B15" s="33" t="s">
        <v>50</v>
      </c>
      <c r="C15" s="75"/>
      <c r="D15" s="75"/>
      <c r="E15" s="58">
        <f t="shared" si="2"/>
        <v>0</v>
      </c>
      <c r="F15" s="77"/>
      <c r="G15" s="36"/>
      <c r="H15" s="56">
        <f t="shared" si="0"/>
        <v>0</v>
      </c>
    </row>
    <row r="16" spans="1:8" ht="23.1" customHeight="1" x14ac:dyDescent="0.25">
      <c r="A16" s="35">
        <f t="shared" si="1"/>
        <v>13</v>
      </c>
      <c r="B16" s="50" t="s">
        <v>49</v>
      </c>
      <c r="C16" s="75"/>
      <c r="D16" s="75"/>
      <c r="E16" s="58">
        <f t="shared" si="2"/>
        <v>0</v>
      </c>
      <c r="F16" s="77"/>
      <c r="G16" s="36"/>
      <c r="H16" s="56">
        <f t="shared" si="0"/>
        <v>0</v>
      </c>
    </row>
    <row r="17" spans="1:8" ht="23.1" customHeight="1" x14ac:dyDescent="0.25">
      <c r="A17" s="35">
        <f t="shared" si="1"/>
        <v>14</v>
      </c>
      <c r="B17" s="34" t="s">
        <v>48</v>
      </c>
      <c r="C17" s="75"/>
      <c r="D17" s="75"/>
      <c r="E17" s="58">
        <f t="shared" si="2"/>
        <v>0</v>
      </c>
      <c r="F17" s="77"/>
      <c r="G17" s="36"/>
      <c r="H17" s="56">
        <f t="shared" si="0"/>
        <v>0</v>
      </c>
    </row>
    <row r="18" spans="1:8" ht="23.1" customHeight="1" x14ac:dyDescent="0.25">
      <c r="A18" s="35">
        <f t="shared" si="1"/>
        <v>15</v>
      </c>
      <c r="B18" s="34" t="s">
        <v>47</v>
      </c>
      <c r="C18" s="75"/>
      <c r="D18" s="75"/>
      <c r="E18" s="58">
        <f t="shared" si="2"/>
        <v>0</v>
      </c>
      <c r="F18" s="77"/>
      <c r="G18" s="36"/>
      <c r="H18" s="56">
        <f t="shared" si="0"/>
        <v>0</v>
      </c>
    </row>
    <row r="19" spans="1:8" ht="23.1" customHeight="1" x14ac:dyDescent="0.25">
      <c r="A19" s="35">
        <f t="shared" si="1"/>
        <v>16</v>
      </c>
      <c r="B19" s="34" t="s">
        <v>46</v>
      </c>
      <c r="C19" s="75"/>
      <c r="D19" s="75"/>
      <c r="E19" s="58">
        <f t="shared" si="2"/>
        <v>0</v>
      </c>
      <c r="F19" s="77"/>
      <c r="G19" s="36"/>
      <c r="H19" s="56">
        <f t="shared" si="0"/>
        <v>0</v>
      </c>
    </row>
    <row r="20" spans="1:8" ht="23.1" customHeight="1" x14ac:dyDescent="0.25">
      <c r="A20" s="35">
        <f t="shared" si="1"/>
        <v>17</v>
      </c>
      <c r="B20" s="34" t="s">
        <v>45</v>
      </c>
      <c r="C20" s="75"/>
      <c r="D20" s="75"/>
      <c r="E20" s="58">
        <f t="shared" si="2"/>
        <v>0</v>
      </c>
      <c r="F20" s="77"/>
      <c r="G20" s="36"/>
      <c r="H20" s="56">
        <f t="shared" si="0"/>
        <v>0</v>
      </c>
    </row>
    <row r="21" spans="1:8" ht="23.1" customHeight="1" x14ac:dyDescent="0.25">
      <c r="A21" s="35">
        <f t="shared" si="1"/>
        <v>18</v>
      </c>
      <c r="B21" s="34" t="s">
        <v>44</v>
      </c>
      <c r="C21" s="75"/>
      <c r="D21" s="75"/>
      <c r="E21" s="58">
        <f t="shared" si="2"/>
        <v>0</v>
      </c>
      <c r="F21" s="77"/>
      <c r="G21" s="36"/>
      <c r="H21" s="56">
        <f t="shared" si="0"/>
        <v>0</v>
      </c>
    </row>
    <row r="22" spans="1:8" ht="23.1" customHeight="1" x14ac:dyDescent="0.25">
      <c r="A22" s="35">
        <f t="shared" si="1"/>
        <v>19</v>
      </c>
      <c r="B22" s="34" t="s">
        <v>43</v>
      </c>
      <c r="C22" s="75"/>
      <c r="D22" s="75"/>
      <c r="E22" s="58">
        <f t="shared" si="2"/>
        <v>0</v>
      </c>
      <c r="F22" s="77"/>
      <c r="G22" s="36"/>
      <c r="H22" s="56">
        <f t="shared" si="0"/>
        <v>0</v>
      </c>
    </row>
    <row r="23" spans="1:8" ht="23.1" customHeight="1" x14ac:dyDescent="0.25">
      <c r="A23" s="35">
        <f t="shared" si="1"/>
        <v>20</v>
      </c>
      <c r="B23" s="34" t="s">
        <v>42</v>
      </c>
      <c r="C23" s="75"/>
      <c r="D23" s="75"/>
      <c r="E23" s="58">
        <f t="shared" si="2"/>
        <v>0</v>
      </c>
      <c r="F23" s="77"/>
      <c r="G23" s="36"/>
      <c r="H23" s="56">
        <f t="shared" si="0"/>
        <v>0</v>
      </c>
    </row>
    <row r="24" spans="1:8" ht="23.1" customHeight="1" x14ac:dyDescent="0.25">
      <c r="A24" s="35">
        <f t="shared" si="1"/>
        <v>21</v>
      </c>
      <c r="B24" s="34" t="s">
        <v>41</v>
      </c>
      <c r="C24" s="75"/>
      <c r="D24" s="75"/>
      <c r="E24" s="58">
        <f t="shared" si="2"/>
        <v>0</v>
      </c>
      <c r="F24" s="77"/>
      <c r="G24" s="36"/>
      <c r="H24" s="56">
        <f t="shared" si="0"/>
        <v>0</v>
      </c>
    </row>
    <row r="25" spans="1:8" ht="23.1" customHeight="1" x14ac:dyDescent="0.25">
      <c r="A25" s="35">
        <f t="shared" si="1"/>
        <v>22</v>
      </c>
      <c r="B25" s="34" t="s">
        <v>40</v>
      </c>
      <c r="C25" s="75"/>
      <c r="D25" s="75"/>
      <c r="E25" s="58">
        <f t="shared" si="2"/>
        <v>0</v>
      </c>
      <c r="F25" s="77"/>
      <c r="G25" s="36"/>
      <c r="H25" s="56">
        <f t="shared" si="0"/>
        <v>0</v>
      </c>
    </row>
    <row r="26" spans="1:8" ht="23.1" customHeight="1" x14ac:dyDescent="0.25">
      <c r="A26" s="35">
        <f t="shared" si="1"/>
        <v>23</v>
      </c>
      <c r="B26" s="34" t="s">
        <v>39</v>
      </c>
      <c r="C26" s="75"/>
      <c r="D26" s="75"/>
      <c r="E26" s="58">
        <f t="shared" si="2"/>
        <v>0</v>
      </c>
      <c r="F26" s="77"/>
      <c r="G26" s="36"/>
      <c r="H26" s="56">
        <f t="shared" si="0"/>
        <v>0</v>
      </c>
    </row>
    <row r="27" spans="1:8" ht="23.1" customHeight="1" x14ac:dyDescent="0.25">
      <c r="A27" s="35">
        <f t="shared" si="1"/>
        <v>24</v>
      </c>
      <c r="B27" s="34" t="s">
        <v>38</v>
      </c>
      <c r="C27" s="75"/>
      <c r="D27" s="75"/>
      <c r="E27" s="58">
        <f t="shared" si="2"/>
        <v>0</v>
      </c>
      <c r="F27" s="77"/>
      <c r="G27" s="36"/>
      <c r="H27" s="56">
        <f t="shared" si="0"/>
        <v>0</v>
      </c>
    </row>
    <row r="28" spans="1:8" ht="15.75" thickBot="1" x14ac:dyDescent="0.3">
      <c r="A28" s="42"/>
      <c r="B28" s="29" t="s">
        <v>14</v>
      </c>
      <c r="C28" s="49"/>
      <c r="D28" s="28"/>
      <c r="E28" s="59">
        <f>SUM(E4:E27)</f>
        <v>0</v>
      </c>
      <c r="F28" s="57">
        <f>SUM(F4:F27)</f>
        <v>0</v>
      </c>
      <c r="G28" s="26"/>
      <c r="H28" s="57">
        <f>SUM(H4:H27)</f>
        <v>0</v>
      </c>
    </row>
    <row r="29" spans="1:8" ht="39.75" thickBot="1" x14ac:dyDescent="0.3">
      <c r="A29" s="42"/>
      <c r="B29" s="48" t="s">
        <v>37</v>
      </c>
      <c r="C29" s="47"/>
      <c r="D29" s="46" t="s">
        <v>36</v>
      </c>
      <c r="E29" s="46"/>
      <c r="F29" s="45" t="s">
        <v>35</v>
      </c>
      <c r="H29" s="44" t="s">
        <v>34</v>
      </c>
    </row>
    <row r="30" spans="1:8" ht="15.75" thickBot="1" x14ac:dyDescent="0.3">
      <c r="A30" s="42"/>
      <c r="B30" s="42" t="s">
        <v>33</v>
      </c>
      <c r="C30" s="42"/>
      <c r="D30" s="42"/>
      <c r="E30" s="42"/>
      <c r="F30" s="43"/>
      <c r="H30" s="42"/>
    </row>
    <row r="31" spans="1:8" ht="64.5" x14ac:dyDescent="0.25">
      <c r="A31" s="42"/>
      <c r="B31" s="42" t="s">
        <v>32</v>
      </c>
      <c r="C31" s="41" t="s">
        <v>31</v>
      </c>
      <c r="D31" s="41" t="s">
        <v>30</v>
      </c>
      <c r="E31" s="40" t="s">
        <v>29</v>
      </c>
      <c r="F31" s="39" t="s">
        <v>28</v>
      </c>
      <c r="G31" s="38"/>
      <c r="H31" s="37" t="s">
        <v>27</v>
      </c>
    </row>
    <row r="32" spans="1:8" ht="23.1" customHeight="1" x14ac:dyDescent="0.25">
      <c r="A32" s="35">
        <f>A27+1</f>
        <v>25</v>
      </c>
      <c r="B32" s="34" t="s">
        <v>26</v>
      </c>
      <c r="C32" s="75"/>
      <c r="D32" s="75"/>
      <c r="E32" s="58">
        <f>C32*D32</f>
        <v>0</v>
      </c>
      <c r="F32" s="77"/>
      <c r="H32" s="32">
        <f t="shared" ref="H32:H41" si="3">E32+F32</f>
        <v>0</v>
      </c>
    </row>
    <row r="33" spans="1:8" ht="23.1" customHeight="1" x14ac:dyDescent="0.25">
      <c r="A33" s="35">
        <f t="shared" ref="A33:A41" si="4">A32+1</f>
        <v>26</v>
      </c>
      <c r="B33" s="34" t="s">
        <v>25</v>
      </c>
      <c r="C33" s="75"/>
      <c r="D33" s="75"/>
      <c r="E33" s="58">
        <f>C33*D33</f>
        <v>0</v>
      </c>
      <c r="F33" s="77"/>
      <c r="H33" s="32">
        <f t="shared" si="3"/>
        <v>0</v>
      </c>
    </row>
    <row r="34" spans="1:8" ht="23.1" customHeight="1" x14ac:dyDescent="0.25">
      <c r="A34" s="35">
        <f t="shared" si="4"/>
        <v>27</v>
      </c>
      <c r="B34" s="34" t="s">
        <v>24</v>
      </c>
      <c r="C34" s="75"/>
      <c r="D34" s="75"/>
      <c r="E34" s="58">
        <f t="shared" ref="E34:E41" si="5">C34*D34</f>
        <v>0</v>
      </c>
      <c r="F34" s="77"/>
      <c r="G34" s="36"/>
      <c r="H34" s="30">
        <f t="shared" si="3"/>
        <v>0</v>
      </c>
    </row>
    <row r="35" spans="1:8" ht="23.1" customHeight="1" x14ac:dyDescent="0.25">
      <c r="A35" s="35">
        <f t="shared" si="4"/>
        <v>28</v>
      </c>
      <c r="B35" s="34" t="s">
        <v>23</v>
      </c>
      <c r="C35" s="75"/>
      <c r="D35" s="75"/>
      <c r="E35" s="58">
        <f t="shared" si="5"/>
        <v>0</v>
      </c>
      <c r="F35" s="77"/>
      <c r="G35" s="36"/>
      <c r="H35" s="30">
        <f t="shared" si="3"/>
        <v>0</v>
      </c>
    </row>
    <row r="36" spans="1:8" ht="23.1" customHeight="1" x14ac:dyDescent="0.25">
      <c r="A36" s="35">
        <f t="shared" si="4"/>
        <v>29</v>
      </c>
      <c r="B36" s="34" t="s">
        <v>22</v>
      </c>
      <c r="C36" s="75"/>
      <c r="D36" s="75"/>
      <c r="E36" s="58">
        <f t="shared" si="5"/>
        <v>0</v>
      </c>
      <c r="F36" s="77"/>
      <c r="G36" s="36"/>
      <c r="H36" s="30">
        <f t="shared" si="3"/>
        <v>0</v>
      </c>
    </row>
    <row r="37" spans="1:8" ht="23.1" customHeight="1" x14ac:dyDescent="0.25">
      <c r="A37" s="35">
        <f t="shared" si="4"/>
        <v>30</v>
      </c>
      <c r="B37" s="34" t="s">
        <v>21</v>
      </c>
      <c r="C37" s="75"/>
      <c r="D37" s="75"/>
      <c r="E37" s="58">
        <f t="shared" si="5"/>
        <v>0</v>
      </c>
      <c r="F37" s="77"/>
      <c r="G37" s="36"/>
      <c r="H37" s="30">
        <f t="shared" si="3"/>
        <v>0</v>
      </c>
    </row>
    <row r="38" spans="1:8" ht="23.1" customHeight="1" x14ac:dyDescent="0.25">
      <c r="A38" s="35">
        <f t="shared" si="4"/>
        <v>31</v>
      </c>
      <c r="B38" s="34" t="s">
        <v>20</v>
      </c>
      <c r="C38" s="75"/>
      <c r="D38" s="75"/>
      <c r="E38" s="58">
        <f t="shared" si="5"/>
        <v>0</v>
      </c>
      <c r="F38" s="77"/>
      <c r="G38" s="36"/>
      <c r="H38" s="30">
        <f t="shared" si="3"/>
        <v>0</v>
      </c>
    </row>
    <row r="39" spans="1:8" ht="23.1" customHeight="1" x14ac:dyDescent="0.25">
      <c r="A39" s="35">
        <f t="shared" si="4"/>
        <v>32</v>
      </c>
      <c r="B39" s="34" t="s">
        <v>19</v>
      </c>
      <c r="C39" s="75"/>
      <c r="D39" s="75"/>
      <c r="E39" s="58">
        <f t="shared" si="5"/>
        <v>0</v>
      </c>
      <c r="F39" s="77"/>
      <c r="G39" s="36"/>
      <c r="H39" s="30">
        <f t="shared" si="3"/>
        <v>0</v>
      </c>
    </row>
    <row r="40" spans="1:8" ht="23.1" customHeight="1" x14ac:dyDescent="0.25">
      <c r="A40" s="35">
        <f t="shared" si="4"/>
        <v>33</v>
      </c>
      <c r="B40" s="34" t="s">
        <v>18</v>
      </c>
      <c r="C40" s="75"/>
      <c r="D40" s="75"/>
      <c r="E40" s="58">
        <f t="shared" si="5"/>
        <v>0</v>
      </c>
      <c r="F40" s="77"/>
      <c r="G40" s="36"/>
      <c r="H40" s="30">
        <f t="shared" si="3"/>
        <v>0</v>
      </c>
    </row>
    <row r="41" spans="1:8" ht="23.1" customHeight="1" x14ac:dyDescent="0.25">
      <c r="A41" s="35">
        <f t="shared" si="4"/>
        <v>34</v>
      </c>
      <c r="B41" s="34" t="s">
        <v>17</v>
      </c>
      <c r="C41" s="75"/>
      <c r="D41" s="75"/>
      <c r="E41" s="58">
        <f t="shared" si="5"/>
        <v>0</v>
      </c>
      <c r="F41" s="77"/>
      <c r="G41" s="31"/>
      <c r="H41" s="30">
        <f t="shared" si="3"/>
        <v>0</v>
      </c>
    </row>
    <row r="42" spans="1:8" ht="26.1" customHeight="1" thickBot="1" x14ac:dyDescent="0.3">
      <c r="B42" s="29" t="s">
        <v>16</v>
      </c>
      <c r="C42" s="28"/>
      <c r="D42" s="27"/>
      <c r="E42" s="60">
        <f>SUM(E32:E41)</f>
        <v>0</v>
      </c>
      <c r="F42" s="65">
        <f>SUM(F32:F41)</f>
        <v>0</v>
      </c>
      <c r="G42" s="26"/>
      <c r="H42" s="68">
        <f>SUM(H32:H41)</f>
        <v>0</v>
      </c>
    </row>
    <row r="43" spans="1:8" ht="10.7" customHeight="1" thickBot="1" x14ac:dyDescent="0.3">
      <c r="D43" s="13"/>
      <c r="E43" s="61"/>
      <c r="F43" s="9"/>
      <c r="H43" s="25" t="s">
        <v>15</v>
      </c>
    </row>
    <row r="44" spans="1:8" ht="23.1" customHeight="1" thickBot="1" x14ac:dyDescent="0.3">
      <c r="B44" s="24" t="s">
        <v>14</v>
      </c>
      <c r="C44" s="23"/>
      <c r="D44" s="22"/>
      <c r="E44" s="62">
        <f>E28</f>
        <v>0</v>
      </c>
      <c r="F44" s="66">
        <f>F28</f>
        <v>0</v>
      </c>
      <c r="G44" s="21"/>
      <c r="H44" s="69">
        <f>E44+F44</f>
        <v>0</v>
      </c>
    </row>
    <row r="45" spans="1:8" ht="8.85" customHeight="1" thickBot="1" x14ac:dyDescent="0.3">
      <c r="B45" s="6"/>
      <c r="C45" s="6"/>
      <c r="D45" s="20"/>
      <c r="E45" s="63"/>
      <c r="F45" s="19"/>
      <c r="G45" s="6"/>
      <c r="H45" s="18"/>
    </row>
    <row r="46" spans="1:8" ht="20.100000000000001" customHeight="1" thickBot="1" x14ac:dyDescent="0.3">
      <c r="B46" s="17" t="s">
        <v>13</v>
      </c>
      <c r="C46" s="16"/>
      <c r="D46" s="15"/>
      <c r="E46" s="64">
        <f>E42+E44</f>
        <v>0</v>
      </c>
      <c r="F46" s="67">
        <f>F42+F44</f>
        <v>0</v>
      </c>
      <c r="G46" s="14"/>
      <c r="H46" s="70">
        <f>H42+H44</f>
        <v>0</v>
      </c>
    </row>
    <row r="47" spans="1:8" ht="15.75" thickBot="1" x14ac:dyDescent="0.3">
      <c r="D47" s="13"/>
      <c r="F47" s="9"/>
    </row>
    <row r="48" spans="1:8" ht="39" thickBot="1" x14ac:dyDescent="0.3">
      <c r="B48" s="12" t="s">
        <v>12</v>
      </c>
      <c r="C48" s="11"/>
      <c r="D48" s="11"/>
      <c r="E48" s="10"/>
      <c r="F48" s="9"/>
      <c r="H48" t="s">
        <v>11</v>
      </c>
    </row>
    <row r="49" spans="1:8" ht="41.85" customHeight="1" x14ac:dyDescent="0.25">
      <c r="B49" t="s">
        <v>10</v>
      </c>
      <c r="C49" s="8" t="s">
        <v>9</v>
      </c>
      <c r="D49" t="s">
        <v>8</v>
      </c>
      <c r="E49" t="s">
        <v>7</v>
      </c>
    </row>
    <row r="50" spans="1:8" ht="26.1" customHeight="1" x14ac:dyDescent="0.25">
      <c r="A50" s="7">
        <v>1</v>
      </c>
      <c r="B50" s="71" t="s">
        <v>6</v>
      </c>
      <c r="C50" s="72">
        <v>22</v>
      </c>
      <c r="D50" s="72" t="s">
        <v>4</v>
      </c>
      <c r="E50" s="76"/>
      <c r="F50" s="6"/>
      <c r="H50" s="73">
        <f>E50*C50</f>
        <v>0</v>
      </c>
    </row>
    <row r="51" spans="1:8" ht="41.85" customHeight="1" x14ac:dyDescent="0.25">
      <c r="A51" s="7">
        <v>2</v>
      </c>
      <c r="B51" s="71" t="s">
        <v>5</v>
      </c>
      <c r="C51" s="72">
        <v>22</v>
      </c>
      <c r="D51" s="72" t="s">
        <v>4</v>
      </c>
      <c r="E51" s="76"/>
      <c r="F51" s="6"/>
      <c r="H51" s="73">
        <f>E51*C51</f>
        <v>0</v>
      </c>
    </row>
    <row r="52" spans="1:8" ht="27" thickBot="1" x14ac:dyDescent="0.3">
      <c r="A52" s="7">
        <v>3</v>
      </c>
      <c r="B52" s="71" t="s">
        <v>3</v>
      </c>
      <c r="C52" s="72">
        <v>2</v>
      </c>
      <c r="D52" s="72" t="s">
        <v>2</v>
      </c>
      <c r="E52" s="76"/>
      <c r="F52" s="6"/>
      <c r="H52" s="73">
        <f>E52*C52</f>
        <v>0</v>
      </c>
    </row>
    <row r="53" spans="1:8" ht="27.2" customHeight="1" thickBot="1" x14ac:dyDescent="0.3">
      <c r="B53" s="5" t="s">
        <v>1</v>
      </c>
      <c r="C53" s="4"/>
      <c r="D53" s="4"/>
      <c r="E53" s="3"/>
      <c r="F53" s="3"/>
      <c r="G53" s="2"/>
      <c r="H53" s="74">
        <f>SUM(H50:H52)</f>
        <v>0</v>
      </c>
    </row>
    <row r="55" spans="1:8" x14ac:dyDescent="0.25">
      <c r="B55" s="78" t="s">
        <v>0</v>
      </c>
      <c r="C55" s="78"/>
      <c r="D55" s="78"/>
      <c r="E55" s="78"/>
      <c r="F55" s="78"/>
    </row>
    <row r="56" spans="1:8" x14ac:dyDescent="0.25">
      <c r="B56" s="78"/>
      <c r="C56" s="78"/>
      <c r="D56" s="78"/>
      <c r="E56" s="78"/>
      <c r="F56" s="78"/>
    </row>
  </sheetData>
  <sheetProtection algorithmName="SHA-512" hashValue="aojdohHkFk/M6jCgwUPiYTBM20PUaQlmKG2AEdnMwSqmYFI54ZCxyN4z+HZCQv8qHuwyrDGqw1GV41tsR7ZQJA==" saltValue="CiVaX6fSmMkfZ6y+afTnqQ==" spinCount="100000" sheet="1" objects="1" scenarios="1"/>
  <mergeCells count="1">
    <mergeCell ref="B55:F56"/>
  </mergeCells>
  <pageMargins left="0.7" right="0.7" top="1" bottom="0.5" header="0.3" footer="0.3"/>
  <pageSetup orientation="portrait" r:id="rId1"/>
  <headerFooter>
    <oddHeader xml:space="preserve">&amp;LATTACHMENT 2C&amp;CFAIRFAX COUNTY LANDSCAPING
PRICING SHEET 
ZONE C - SOUTH&amp;RRFP2000002634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2C FMD SOUTH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Norris, Kevin A.</dc:creator>
  <cp:lastModifiedBy>Joy, Cindy</cp:lastModifiedBy>
  <cp:lastPrinted>2018-09-04T13:02:47Z</cp:lastPrinted>
  <dcterms:created xsi:type="dcterms:W3CDTF">2018-08-31T18:28:13Z</dcterms:created>
  <dcterms:modified xsi:type="dcterms:W3CDTF">2018-09-06T13:08:27Z</dcterms:modified>
</cp:coreProperties>
</file>