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anguage Detail" sheetId="1" r:id="rId1"/>
  </sheets>
  <definedNames>
    <definedName name="_xlnm.Print_Titles" localSheetId="0">'Language Detail'!$A:$A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<sst xmlns="http://schemas.openxmlformats.org/spreadsheetml/2006/main" count="49" uniqueCount="49">
  <si>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Fairfax County </t>
  </si>
  <si>
    <t>Table PCT10. Age by Language Spoken at Home for the Population 5 Years &amp; Over</t>
  </si>
  <si>
    <t>Source: U.S. Bureau of the Census, 2000 Census of Population &amp; Housing</t>
  </si>
  <si>
    <t>Speak only English</t>
  </si>
  <si>
    <t>Spanish or Spanish Creole</t>
  </si>
  <si>
    <t>French, incl Patois, Cajun</t>
  </si>
  <si>
    <t>French Creole</t>
  </si>
  <si>
    <t>Italian</t>
  </si>
  <si>
    <t>Portuguese or Portuguese Creole</t>
  </si>
  <si>
    <t>German</t>
  </si>
  <si>
    <t>Yiddish</t>
  </si>
  <si>
    <t>Other West Germanic languages</t>
  </si>
  <si>
    <t>Scandinavian languages</t>
  </si>
  <si>
    <t>Greek</t>
  </si>
  <si>
    <t>Russian</t>
  </si>
  <si>
    <t>Polish</t>
  </si>
  <si>
    <t>Serb-Croatian</t>
  </si>
  <si>
    <t>Other Slavic languages</t>
  </si>
  <si>
    <t>Armenian</t>
  </si>
  <si>
    <t>Persian</t>
  </si>
  <si>
    <t>Gujarathi</t>
  </si>
  <si>
    <t>Hindi</t>
  </si>
  <si>
    <t>Urdu</t>
  </si>
  <si>
    <t>Other Indic languages</t>
  </si>
  <si>
    <t>Other Indo-European languages</t>
  </si>
  <si>
    <t>Chinese</t>
  </si>
  <si>
    <t>Japanese</t>
  </si>
  <si>
    <t>Korean</t>
  </si>
  <si>
    <t>Mon-Khmer, Cambodian</t>
  </si>
  <si>
    <t>Miao, Hmong</t>
  </si>
  <si>
    <t>Thai</t>
  </si>
  <si>
    <t>Laotian</t>
  </si>
  <si>
    <t>Vietnamese</t>
  </si>
  <si>
    <t>Other Asian languages</t>
  </si>
  <si>
    <t>Tagalog</t>
  </si>
  <si>
    <t>Other Pacific island languages</t>
  </si>
  <si>
    <t>Navajo</t>
  </si>
  <si>
    <t>Other native North American languages</t>
  </si>
  <si>
    <t>Hungarian</t>
  </si>
  <si>
    <t>Arabic</t>
  </si>
  <si>
    <t>Hebrew</t>
  </si>
  <si>
    <t>African languages</t>
  </si>
  <si>
    <t>Other &amp; unspecified languages</t>
  </si>
  <si>
    <t>Population 5-17 years</t>
  </si>
  <si>
    <t>Total</t>
  </si>
  <si>
    <t>Population 18 years and older</t>
  </si>
  <si>
    <t>Total population</t>
  </si>
  <si>
    <t>Percent of Total</t>
  </si>
  <si>
    <t>Detail of Languages Spoken at Home for Fairfax County, Virginia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</si>
</sst>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9"/>
      <name val="Helv"/>
      <family val="0"/>
    </font>
    <font>
      <b/>
      <sz val="9"/>
      <name val="Helv"/>
      <family val="0"/>
    </font>
    <font>
      <sz val="9"/>
      <name val="Arial"/>
      <family val="2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15" applyNumberFormat="1" applyFont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/>
    </xf>
    <xf numFmtId="164" fontId="3" fillId="0" borderId="0" xfId="19" applyNumberFormat="1" applyFont="1" applyAlignment="1">
      <alignment/>
    </xf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5" max="5" width="8.421875" style="0" customWidth="1"/>
    <col min="6" max="6" width="7.8515625" style="0" customWidth="1"/>
    <col min="7" max="7" width="7.7109375" style="0" customWidth="1"/>
    <col min="8" max="8" width="10.28125" style="0" customWidth="1"/>
    <col min="9" max="9" width="8.140625" style="0" customWidth="1"/>
    <col min="10" max="10" width="7.8515625" style="0" customWidth="1"/>
    <col min="12" max="12" width="11.57421875" style="0" customWidth="1"/>
    <col min="13" max="14" width="7.7109375" style="0" customWidth="1"/>
    <col min="15" max="15" width="7.28125" style="0" customWidth="1"/>
    <col min="16" max="16" width="8.28125" style="0" customWidth="1"/>
    <col min="19" max="19" width="7.8515625" style="0" customWidth="1"/>
    <col min="20" max="20" width="8.57421875" style="0" customWidth="1"/>
    <col min="21" max="21" width="7.140625" style="0" customWidth="1"/>
    <col min="22" max="22" width="6.8515625" style="0" customWidth="1"/>
    <col min="28" max="28" width="10.00390625" style="0" customWidth="1"/>
    <col min="29" max="29" width="7.421875" style="0" customWidth="1"/>
    <col min="30" max="30" width="7.140625" style="0" customWidth="1"/>
    <col min="31" max="31" width="7.7109375" style="0" customWidth="1"/>
    <col min="32" max="32" width="10.7109375" style="0" customWidth="1"/>
    <col min="36" max="36" width="7.8515625" style="0" customWidth="1"/>
    <col min="39" max="40" width="8.140625" style="0" customWidth="1"/>
    <col min="42" max="42" width="11.140625" style="0" customWidth="1"/>
  </cols>
  <sheetData>
    <row r="1" spans="2:25" ht="15.75">
      <c r="B1" s="13" t="s">
        <v>48</v>
      </c>
      <c r="C1" s="13"/>
      <c r="D1" s="13"/>
      <c r="E1" s="13"/>
      <c r="F1" s="13"/>
      <c r="G1" s="13"/>
      <c r="H1" s="13"/>
      <c r="Y1" s="2"/>
    </row>
    <row r="2" ht="12.75">
      <c r="Y2" s="2"/>
    </row>
    <row r="3" spans="2:25" ht="12.75">
      <c r="B3" s="14" t="s">
        <v>1</v>
      </c>
      <c r="C3" s="14"/>
      <c r="D3" s="14"/>
      <c r="E3" s="14"/>
      <c r="F3" s="14"/>
      <c r="G3" s="14"/>
      <c r="Y3" s="2"/>
    </row>
    <row r="4" spans="2:25" ht="12.75">
      <c r="B4" s="15" t="s">
        <v>2</v>
      </c>
      <c r="C4" s="15"/>
      <c r="D4" s="15"/>
      <c r="E4" s="15"/>
      <c r="F4" s="15"/>
      <c r="G4" s="15"/>
      <c r="Y4" s="2"/>
    </row>
    <row r="5" ht="12.75">
      <c r="Y5" s="2"/>
    </row>
    <row r="6" ht="12.75">
      <c r="Y6" s="2"/>
    </row>
    <row r="7" spans="2:108" s="2" customFormat="1" ht="10.5" customHeight="1"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2:42" s="4" customFormat="1" ht="50.25" customHeight="1">
      <c r="B8" s="5" t="s">
        <v>46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5" t="s">
        <v>15</v>
      </c>
      <c r="P8" s="5" t="s">
        <v>16</v>
      </c>
      <c r="Q8" s="5" t="s">
        <v>17</v>
      </c>
      <c r="R8" s="5" t="s">
        <v>18</v>
      </c>
      <c r="S8" s="5" t="s">
        <v>19</v>
      </c>
      <c r="T8" s="5" t="s">
        <v>20</v>
      </c>
      <c r="U8" s="5" t="s">
        <v>21</v>
      </c>
      <c r="V8" s="5" t="s">
        <v>22</v>
      </c>
      <c r="W8" s="5" t="s">
        <v>23</v>
      </c>
      <c r="X8" s="5" t="s">
        <v>24</v>
      </c>
      <c r="Y8" s="5" t="s">
        <v>25</v>
      </c>
      <c r="Z8" s="5" t="s">
        <v>26</v>
      </c>
      <c r="AA8" s="5" t="s">
        <v>27</v>
      </c>
      <c r="AB8" s="5" t="s">
        <v>28</v>
      </c>
      <c r="AC8" s="5" t="s">
        <v>29</v>
      </c>
      <c r="AD8" s="5" t="s">
        <v>30</v>
      </c>
      <c r="AE8" s="5" t="s">
        <v>31</v>
      </c>
      <c r="AF8" s="5" t="s">
        <v>32</v>
      </c>
      <c r="AG8" s="5" t="s">
        <v>33</v>
      </c>
      <c r="AH8" s="5" t="s">
        <v>34</v>
      </c>
      <c r="AI8" s="5" t="s">
        <v>35</v>
      </c>
      <c r="AJ8" s="5" t="s">
        <v>36</v>
      </c>
      <c r="AK8" s="5" t="s">
        <v>37</v>
      </c>
      <c r="AL8" s="5" t="s">
        <v>38</v>
      </c>
      <c r="AM8" s="5" t="s">
        <v>39</v>
      </c>
      <c r="AN8" s="5" t="s">
        <v>40</v>
      </c>
      <c r="AO8" s="5" t="s">
        <v>41</v>
      </c>
      <c r="AP8" s="5" t="s">
        <v>42</v>
      </c>
    </row>
    <row r="9" s="4" customFormat="1" ht="12.75"/>
    <row r="10" ht="12.75">
      <c r="A10" s="6" t="s">
        <v>0</v>
      </c>
    </row>
    <row r="11" spans="1:42" ht="12.75">
      <c r="A11" s="7" t="s">
        <v>43</v>
      </c>
      <c r="B11" s="1">
        <v>178170</v>
      </c>
      <c r="C11" s="1">
        <v>126492</v>
      </c>
      <c r="D11" s="1">
        <v>20491</v>
      </c>
      <c r="E11" s="1">
        <v>1023</v>
      </c>
      <c r="F11" s="1">
        <v>99</v>
      </c>
      <c r="G11" s="1">
        <v>135</v>
      </c>
      <c r="H11" s="1">
        <v>291</v>
      </c>
      <c r="I11" s="1">
        <v>644</v>
      </c>
      <c r="J11" s="1">
        <v>0</v>
      </c>
      <c r="K11" s="1">
        <v>214</v>
      </c>
      <c r="L11" s="1">
        <v>167</v>
      </c>
      <c r="M11" s="1">
        <v>231</v>
      </c>
      <c r="N11" s="1">
        <v>470</v>
      </c>
      <c r="O11" s="1">
        <v>109</v>
      </c>
      <c r="P11" s="1">
        <v>166</v>
      </c>
      <c r="Q11" s="1">
        <v>141</v>
      </c>
      <c r="R11" s="1">
        <v>115</v>
      </c>
      <c r="S11" s="1">
        <v>2977</v>
      </c>
      <c r="T11" s="1">
        <v>163</v>
      </c>
      <c r="U11" s="1">
        <v>1009</v>
      </c>
      <c r="V11" s="1">
        <v>2371</v>
      </c>
      <c r="W11" s="1">
        <v>1339</v>
      </c>
      <c r="X11" s="1">
        <v>470</v>
      </c>
      <c r="Y11" s="1">
        <v>2440</v>
      </c>
      <c r="Z11" s="1">
        <v>528</v>
      </c>
      <c r="AA11" s="1">
        <v>4876</v>
      </c>
      <c r="AB11" s="1">
        <v>351</v>
      </c>
      <c r="AC11" s="1">
        <v>0</v>
      </c>
      <c r="AD11" s="1">
        <v>239</v>
      </c>
      <c r="AE11" s="1">
        <v>366</v>
      </c>
      <c r="AF11" s="1">
        <v>2988</v>
      </c>
      <c r="AG11" s="1">
        <v>626</v>
      </c>
      <c r="AH11" s="1">
        <v>1142</v>
      </c>
      <c r="AI11" s="1">
        <v>252</v>
      </c>
      <c r="AJ11" s="1">
        <v>0</v>
      </c>
      <c r="AK11" s="1">
        <v>13</v>
      </c>
      <c r="AL11" s="1">
        <v>138</v>
      </c>
      <c r="AM11" s="1">
        <v>3468</v>
      </c>
      <c r="AN11" s="1">
        <v>49</v>
      </c>
      <c r="AO11" s="1">
        <v>1519</v>
      </c>
      <c r="AP11" s="1">
        <v>58</v>
      </c>
    </row>
    <row r="12" spans="1:42" ht="12.75">
      <c r="A12" s="9" t="s">
        <v>45</v>
      </c>
      <c r="B12" s="1">
        <v>724019</v>
      </c>
      <c r="C12" s="1">
        <v>505276</v>
      </c>
      <c r="D12" s="1">
        <v>75564</v>
      </c>
      <c r="E12" s="1">
        <v>6567</v>
      </c>
      <c r="F12" s="1">
        <v>496</v>
      </c>
      <c r="G12" s="1">
        <v>1813</v>
      </c>
      <c r="H12" s="1">
        <v>1461</v>
      </c>
      <c r="I12" s="1">
        <v>5411</v>
      </c>
      <c r="J12" s="1">
        <v>36</v>
      </c>
      <c r="K12" s="1">
        <v>838</v>
      </c>
      <c r="L12" s="1">
        <v>836</v>
      </c>
      <c r="M12" s="1">
        <v>1692</v>
      </c>
      <c r="N12" s="1">
        <v>2239</v>
      </c>
      <c r="O12" s="1">
        <v>762</v>
      </c>
      <c r="P12" s="1">
        <v>589</v>
      </c>
      <c r="Q12" s="1">
        <v>823</v>
      </c>
      <c r="R12" s="1">
        <v>601</v>
      </c>
      <c r="S12" s="1">
        <v>10098</v>
      </c>
      <c r="T12" s="1">
        <v>833</v>
      </c>
      <c r="U12" s="1">
        <v>6015</v>
      </c>
      <c r="V12" s="1">
        <v>6472</v>
      </c>
      <c r="W12" s="1">
        <v>5902</v>
      </c>
      <c r="X12" s="1">
        <v>1733</v>
      </c>
      <c r="Y12" s="1">
        <v>11780</v>
      </c>
      <c r="Z12" s="1">
        <v>1915</v>
      </c>
      <c r="AA12" s="1">
        <v>19833</v>
      </c>
      <c r="AB12" s="1">
        <v>1468</v>
      </c>
      <c r="AC12" s="1">
        <v>0</v>
      </c>
      <c r="AD12" s="1">
        <v>1381</v>
      </c>
      <c r="AE12" s="1">
        <v>1151</v>
      </c>
      <c r="AF12" s="1">
        <v>16403</v>
      </c>
      <c r="AG12" s="1">
        <v>6066</v>
      </c>
      <c r="AH12" s="1">
        <v>8650</v>
      </c>
      <c r="AI12" s="1">
        <v>988</v>
      </c>
      <c r="AJ12" s="1">
        <v>7</v>
      </c>
      <c r="AK12" s="1">
        <v>198</v>
      </c>
      <c r="AL12" s="1">
        <v>554</v>
      </c>
      <c r="AM12" s="1">
        <v>10098</v>
      </c>
      <c r="AN12" s="1">
        <v>206</v>
      </c>
      <c r="AO12" s="1">
        <v>6903</v>
      </c>
      <c r="AP12" s="1">
        <v>361</v>
      </c>
    </row>
    <row r="13" ht="12.75">
      <c r="A13" s="8"/>
    </row>
    <row r="14" spans="1:42" s="8" customFormat="1" ht="10.5">
      <c r="A14" s="9" t="s">
        <v>44</v>
      </c>
      <c r="B14" s="10">
        <f>SUM(B11:B13)</f>
        <v>902189</v>
      </c>
      <c r="C14" s="10">
        <f aca="true" t="shared" si="0" ref="C14:AP14">SUM(C11:C13)</f>
        <v>631768</v>
      </c>
      <c r="D14" s="10">
        <f t="shared" si="0"/>
        <v>96055</v>
      </c>
      <c r="E14" s="10">
        <f t="shared" si="0"/>
        <v>7590</v>
      </c>
      <c r="F14" s="10">
        <f t="shared" si="0"/>
        <v>595</v>
      </c>
      <c r="G14" s="10">
        <f t="shared" si="0"/>
        <v>1948</v>
      </c>
      <c r="H14" s="10">
        <f t="shared" si="0"/>
        <v>1752</v>
      </c>
      <c r="I14" s="10">
        <f t="shared" si="0"/>
        <v>6055</v>
      </c>
      <c r="J14" s="10">
        <f t="shared" si="0"/>
        <v>36</v>
      </c>
      <c r="K14" s="10">
        <f t="shared" si="0"/>
        <v>1052</v>
      </c>
      <c r="L14" s="10">
        <f t="shared" si="0"/>
        <v>1003</v>
      </c>
      <c r="M14" s="10">
        <f t="shared" si="0"/>
        <v>1923</v>
      </c>
      <c r="N14" s="10">
        <f t="shared" si="0"/>
        <v>2709</v>
      </c>
      <c r="O14" s="10">
        <f t="shared" si="0"/>
        <v>871</v>
      </c>
      <c r="P14" s="10">
        <f t="shared" si="0"/>
        <v>755</v>
      </c>
      <c r="Q14" s="10">
        <f t="shared" si="0"/>
        <v>964</v>
      </c>
      <c r="R14" s="10">
        <f t="shared" si="0"/>
        <v>716</v>
      </c>
      <c r="S14" s="10">
        <f t="shared" si="0"/>
        <v>13075</v>
      </c>
      <c r="T14" s="10">
        <f t="shared" si="0"/>
        <v>996</v>
      </c>
      <c r="U14" s="10">
        <f t="shared" si="0"/>
        <v>7024</v>
      </c>
      <c r="V14" s="10">
        <f t="shared" si="0"/>
        <v>8843</v>
      </c>
      <c r="W14" s="10">
        <f t="shared" si="0"/>
        <v>7241</v>
      </c>
      <c r="X14" s="10">
        <f t="shared" si="0"/>
        <v>2203</v>
      </c>
      <c r="Y14" s="10">
        <f t="shared" si="0"/>
        <v>14220</v>
      </c>
      <c r="Z14" s="10">
        <f t="shared" si="0"/>
        <v>2443</v>
      </c>
      <c r="AA14" s="10">
        <f t="shared" si="0"/>
        <v>24709</v>
      </c>
      <c r="AB14" s="10">
        <f t="shared" si="0"/>
        <v>1819</v>
      </c>
      <c r="AC14" s="10">
        <f t="shared" si="0"/>
        <v>0</v>
      </c>
      <c r="AD14" s="10">
        <f t="shared" si="0"/>
        <v>1620</v>
      </c>
      <c r="AE14" s="10">
        <f t="shared" si="0"/>
        <v>1517</v>
      </c>
      <c r="AF14" s="10">
        <f t="shared" si="0"/>
        <v>19391</v>
      </c>
      <c r="AG14" s="10">
        <f t="shared" si="0"/>
        <v>6692</v>
      </c>
      <c r="AH14" s="10">
        <f t="shared" si="0"/>
        <v>9792</v>
      </c>
      <c r="AI14" s="10">
        <f t="shared" si="0"/>
        <v>1240</v>
      </c>
      <c r="AJ14" s="10">
        <f t="shared" si="0"/>
        <v>7</v>
      </c>
      <c r="AK14" s="10">
        <f t="shared" si="0"/>
        <v>211</v>
      </c>
      <c r="AL14" s="10">
        <f t="shared" si="0"/>
        <v>692</v>
      </c>
      <c r="AM14" s="10">
        <f t="shared" si="0"/>
        <v>13566</v>
      </c>
      <c r="AN14" s="10">
        <f t="shared" si="0"/>
        <v>255</v>
      </c>
      <c r="AO14" s="10">
        <f t="shared" si="0"/>
        <v>8422</v>
      </c>
      <c r="AP14" s="10">
        <f t="shared" si="0"/>
        <v>419</v>
      </c>
    </row>
    <row r="15" spans="1:42" ht="12.75">
      <c r="A15" s="12" t="s">
        <v>47</v>
      </c>
      <c r="C15" s="11">
        <f>C14/$B$14</f>
        <v>0.700261253462412</v>
      </c>
      <c r="D15" s="11">
        <f aca="true" t="shared" si="1" ref="D15:AP15">D14/$B$14</f>
        <v>0.10646882194307401</v>
      </c>
      <c r="E15" s="11">
        <f t="shared" si="1"/>
        <v>0.008412871360657246</v>
      </c>
      <c r="F15" s="11">
        <f t="shared" si="1"/>
        <v>0.0006595070434243823</v>
      </c>
      <c r="G15" s="11">
        <f t="shared" si="1"/>
        <v>0.0021591928077154565</v>
      </c>
      <c r="H15" s="11">
        <f t="shared" si="1"/>
        <v>0.0019419434287050717</v>
      </c>
      <c r="I15" s="11">
        <f t="shared" si="1"/>
        <v>0.006711454030142243</v>
      </c>
      <c r="J15" s="11">
        <f t="shared" si="1"/>
        <v>3.990294716517271E-05</v>
      </c>
      <c r="K15" s="11">
        <f t="shared" si="1"/>
        <v>0.001166052789382269</v>
      </c>
      <c r="L15" s="11">
        <f t="shared" si="1"/>
        <v>0.0011117404446296729</v>
      </c>
      <c r="M15" s="11">
        <f t="shared" si="1"/>
        <v>0.002131482427739642</v>
      </c>
      <c r="N15" s="11">
        <f t="shared" si="1"/>
        <v>0.0030026967741792463</v>
      </c>
      <c r="O15" s="11">
        <f t="shared" si="1"/>
        <v>0.000965429638357373</v>
      </c>
      <c r="P15" s="11">
        <f t="shared" si="1"/>
        <v>0.0008368534752695943</v>
      </c>
      <c r="Q15" s="11">
        <f t="shared" si="1"/>
        <v>0.0010685122518674026</v>
      </c>
      <c r="R15" s="11">
        <f t="shared" si="1"/>
        <v>0.0007936252825073238</v>
      </c>
      <c r="S15" s="11">
        <f t="shared" si="1"/>
        <v>0.01449252872735092</v>
      </c>
      <c r="T15" s="11">
        <f t="shared" si="1"/>
        <v>0.001103981538236445</v>
      </c>
      <c r="U15" s="11">
        <f t="shared" si="1"/>
        <v>0.007785508358004808</v>
      </c>
      <c r="V15" s="11">
        <f t="shared" si="1"/>
        <v>0.009801715605045063</v>
      </c>
      <c r="W15" s="11">
        <f t="shared" si="1"/>
        <v>0.008026034456194877</v>
      </c>
      <c r="X15" s="11">
        <f t="shared" si="1"/>
        <v>0.0024418386834687634</v>
      </c>
      <c r="Y15" s="11">
        <f t="shared" si="1"/>
        <v>0.01576166413024322</v>
      </c>
      <c r="Z15" s="11">
        <f t="shared" si="1"/>
        <v>0.002707858331236581</v>
      </c>
      <c r="AA15" s="11">
        <f t="shared" si="1"/>
        <v>0.027387831152895902</v>
      </c>
      <c r="AB15" s="11">
        <f t="shared" si="1"/>
        <v>0.0020162072470402545</v>
      </c>
      <c r="AC15" s="11">
        <f t="shared" si="1"/>
        <v>0</v>
      </c>
      <c r="AD15" s="11">
        <f t="shared" si="1"/>
        <v>0.001795632622432772</v>
      </c>
      <c r="AE15" s="11">
        <f t="shared" si="1"/>
        <v>0.0016814658569324166</v>
      </c>
      <c r="AF15" s="11">
        <f t="shared" si="1"/>
        <v>0.021493279124440667</v>
      </c>
      <c r="AG15" s="11">
        <f t="shared" si="1"/>
        <v>0.007417514511925993</v>
      </c>
      <c r="AH15" s="11">
        <f t="shared" si="1"/>
        <v>0.010853601628926976</v>
      </c>
      <c r="AI15" s="11">
        <f t="shared" si="1"/>
        <v>0.0013744348468003932</v>
      </c>
      <c r="AJ15" s="11">
        <f t="shared" si="1"/>
        <v>7.758906393228027E-06</v>
      </c>
      <c r="AK15" s="11">
        <f t="shared" si="1"/>
        <v>0.00023387560699587336</v>
      </c>
      <c r="AL15" s="11">
        <f t="shared" si="1"/>
        <v>0.000767023317730542</v>
      </c>
      <c r="AM15" s="11">
        <f t="shared" si="1"/>
        <v>0.015036760590075915</v>
      </c>
      <c r="AN15" s="11">
        <f t="shared" si="1"/>
        <v>0.00028264587575330667</v>
      </c>
      <c r="AO15" s="11">
        <f t="shared" si="1"/>
        <v>0.009335072806252348</v>
      </c>
      <c r="AP15" s="11">
        <f t="shared" si="1"/>
        <v>0.000464425968394649</v>
      </c>
    </row>
  </sheetData>
  <printOptions/>
  <pageMargins left="0.5" right="0.5" top="0.75" bottom="0.7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FAIRFAX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acahil</dc:creator>
  <cp:keywords/>
  <dc:description/>
  <cp:lastModifiedBy>acahil</cp:lastModifiedBy>
  <cp:lastPrinted>2003-03-20T14:49:43Z</cp:lastPrinted>
  <dcterms:created xsi:type="dcterms:W3CDTF">2003-03-19T13:52:23Z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