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475" windowHeight="8730" activeTab="0"/>
  </bookViews>
  <sheets>
    <sheet name="Statiscal Significance" sheetId="1" r:id="rId1"/>
  </sheets>
  <definedNames/>
  <calcPr fullCalcOnLoad="1"/>
</workbook>
</file>

<file path=xl/comments1.xml><?xml version="1.0" encoding="utf-8"?>
<comments xmlns="http://schemas.openxmlformats.org/spreadsheetml/2006/main">
  <authors>
    <author>acahil</author>
  </authors>
  <commentList>
    <comment ref="A10" authorId="0">
      <text>
        <r>
          <rPr>
            <b/>
            <sz val="9"/>
            <rFont val="Tahoma"/>
            <family val="0"/>
          </rPr>
          <t>Enter the first estimate in this box.</t>
        </r>
        <r>
          <rPr>
            <sz val="9"/>
            <rFont val="Tahoma"/>
            <family val="0"/>
          </rPr>
          <t xml:space="preserve">
</t>
        </r>
      </text>
    </comment>
    <comment ref="A13" authorId="0">
      <text>
        <r>
          <rPr>
            <b/>
            <sz val="9"/>
            <rFont val="Tahoma"/>
            <family val="0"/>
          </rPr>
          <t>Enter the second estimate in this box.</t>
        </r>
        <r>
          <rPr>
            <sz val="9"/>
            <rFont val="Tahoma"/>
            <family val="0"/>
          </rPr>
          <t xml:space="preserve">
</t>
        </r>
      </text>
    </comment>
    <comment ref="B10" authorId="0">
      <text>
        <r>
          <rPr>
            <b/>
            <sz val="9"/>
            <rFont val="Tahoma"/>
            <family val="0"/>
          </rPr>
          <t>Enter the margin of error of the first estimate in this box.</t>
        </r>
        <r>
          <rPr>
            <sz val="9"/>
            <rFont val="Tahoma"/>
            <family val="0"/>
          </rPr>
          <t xml:space="preserve">
</t>
        </r>
      </text>
    </comment>
    <comment ref="B13" authorId="0">
      <text>
        <r>
          <rPr>
            <b/>
            <sz val="9"/>
            <rFont val="Tahoma"/>
            <family val="0"/>
          </rPr>
          <t>Enter the margin of error of the second estimate in this box.</t>
        </r>
        <r>
          <rPr>
            <sz val="9"/>
            <rFont val="Tahoma"/>
            <family val="0"/>
          </rPr>
          <t xml:space="preserve">
</t>
        </r>
      </text>
    </comment>
  </commentList>
</comments>
</file>

<file path=xl/sharedStrings.xml><?xml version="1.0" encoding="utf-8"?>
<sst xmlns="http://schemas.openxmlformats.org/spreadsheetml/2006/main" count="38" uniqueCount="34">
  <si>
    <t xml:space="preserve">When the difference between estimates is statistically significant it means that at a specified level of confidence there is a real or measurable difference between the values.  It does not mean that this difference is large or important.  </t>
  </si>
  <si>
    <t>Statistical Significance Calculator</t>
  </si>
  <si>
    <t>Directions:</t>
  </si>
  <si>
    <t>Test Value</t>
  </si>
  <si>
    <r>
      <t>Estimate 1 (X</t>
    </r>
    <r>
      <rPr>
        <b/>
        <vertAlign val="subscript"/>
        <sz val="11"/>
        <color indexed="8"/>
        <rFont val="Calibri"/>
        <family val="2"/>
      </rPr>
      <t>1</t>
    </r>
    <r>
      <rPr>
        <b/>
        <sz val="11"/>
        <color indexed="8"/>
        <rFont val="Calibri"/>
        <family val="2"/>
      </rPr>
      <t>)</t>
    </r>
  </si>
  <si>
    <r>
      <t>SE</t>
    </r>
    <r>
      <rPr>
        <b/>
        <vertAlign val="subscript"/>
        <sz val="11"/>
        <color indexed="8"/>
        <rFont val="Calibri"/>
        <family val="2"/>
      </rPr>
      <t>1</t>
    </r>
  </si>
  <si>
    <r>
      <t xml:space="preserve">At </t>
    </r>
    <r>
      <rPr>
        <b/>
        <sz val="11"/>
        <color indexed="10"/>
        <rFont val="Calibri"/>
        <family val="2"/>
      </rPr>
      <t>90%</t>
    </r>
    <r>
      <rPr>
        <b/>
        <sz val="11"/>
        <color indexed="8"/>
        <rFont val="Calibri"/>
        <family val="2"/>
      </rPr>
      <t xml:space="preserve"> Confidence Interval, this change is </t>
    </r>
  </si>
  <si>
    <r>
      <t xml:space="preserve">At </t>
    </r>
    <r>
      <rPr>
        <b/>
        <sz val="11"/>
        <color indexed="10"/>
        <rFont val="Calibri"/>
        <family val="2"/>
      </rPr>
      <t>95%</t>
    </r>
    <r>
      <rPr>
        <b/>
        <sz val="11"/>
        <color indexed="8"/>
        <rFont val="Calibri"/>
        <family val="2"/>
      </rPr>
      <t xml:space="preserve"> Confidence Interval, this change is </t>
    </r>
  </si>
  <si>
    <r>
      <t>Estimate 2 (X</t>
    </r>
    <r>
      <rPr>
        <b/>
        <vertAlign val="subscript"/>
        <sz val="11"/>
        <color indexed="8"/>
        <rFont val="Calibri"/>
        <family val="2"/>
      </rPr>
      <t>2</t>
    </r>
    <r>
      <rPr>
        <b/>
        <sz val="11"/>
        <color indexed="8"/>
        <rFont val="Calibri"/>
        <family val="2"/>
      </rPr>
      <t>)</t>
    </r>
  </si>
  <si>
    <r>
      <t>SE</t>
    </r>
    <r>
      <rPr>
        <b/>
        <vertAlign val="subscript"/>
        <sz val="11"/>
        <color indexed="8"/>
        <rFont val="Calibri"/>
        <family val="2"/>
      </rPr>
      <t>2</t>
    </r>
  </si>
  <si>
    <r>
      <t xml:space="preserve">At </t>
    </r>
    <r>
      <rPr>
        <b/>
        <sz val="11"/>
        <color indexed="10"/>
        <rFont val="Calibri"/>
        <family val="2"/>
      </rPr>
      <t>99%</t>
    </r>
    <r>
      <rPr>
        <b/>
        <sz val="11"/>
        <color indexed="8"/>
        <rFont val="Calibri"/>
        <family val="2"/>
      </rPr>
      <t xml:space="preserve"> Confidence Interval, this change is </t>
    </r>
  </si>
  <si>
    <r>
      <t>Lower Bound_1 (L</t>
    </r>
    <r>
      <rPr>
        <b/>
        <vertAlign val="subscript"/>
        <sz val="11"/>
        <color indexed="8"/>
        <rFont val="Calibri"/>
        <family val="2"/>
      </rPr>
      <t>90</t>
    </r>
    <r>
      <rPr>
        <b/>
        <sz val="11"/>
        <color indexed="8"/>
        <rFont val="Calibri"/>
        <family val="2"/>
      </rPr>
      <t>)</t>
    </r>
  </si>
  <si>
    <r>
      <t>Lower Bound_2 (L</t>
    </r>
    <r>
      <rPr>
        <b/>
        <vertAlign val="subscript"/>
        <sz val="11"/>
        <color indexed="8"/>
        <rFont val="Calibri"/>
        <family val="2"/>
      </rPr>
      <t>90</t>
    </r>
    <r>
      <rPr>
        <b/>
        <sz val="11"/>
        <color indexed="8"/>
        <rFont val="Calibri"/>
        <family val="2"/>
      </rPr>
      <t>)</t>
    </r>
  </si>
  <si>
    <r>
      <t>Upper Bound_1 (U</t>
    </r>
    <r>
      <rPr>
        <b/>
        <vertAlign val="subscript"/>
        <sz val="11"/>
        <color indexed="8"/>
        <rFont val="Calibri"/>
        <family val="2"/>
      </rPr>
      <t>90</t>
    </r>
    <r>
      <rPr>
        <b/>
        <sz val="11"/>
        <color indexed="8"/>
        <rFont val="Calibri"/>
        <family val="2"/>
      </rPr>
      <t>)</t>
    </r>
  </si>
  <si>
    <r>
      <t>Upper Bound_2 (U</t>
    </r>
    <r>
      <rPr>
        <b/>
        <vertAlign val="subscript"/>
        <sz val="11"/>
        <color indexed="8"/>
        <rFont val="Calibri"/>
        <family val="2"/>
      </rPr>
      <t>90</t>
    </r>
    <r>
      <rPr>
        <b/>
        <sz val="11"/>
        <color indexed="8"/>
        <rFont val="Calibri"/>
        <family val="2"/>
      </rPr>
      <t>)</t>
    </r>
  </si>
  <si>
    <r>
      <t>MOE_2</t>
    </r>
    <r>
      <rPr>
        <b/>
        <vertAlign val="subscript"/>
        <sz val="11"/>
        <color indexed="8"/>
        <rFont val="Calibri"/>
        <family val="2"/>
      </rPr>
      <t>95</t>
    </r>
  </si>
  <si>
    <r>
      <t>MOE_1</t>
    </r>
    <r>
      <rPr>
        <b/>
        <vertAlign val="subscript"/>
        <sz val="11"/>
        <color indexed="8"/>
        <rFont val="Calibri"/>
        <family val="2"/>
      </rPr>
      <t>95</t>
    </r>
  </si>
  <si>
    <t>ACS Measures at 95% Confidence Level</t>
  </si>
  <si>
    <r>
      <t>Lower Bound_1 (L</t>
    </r>
    <r>
      <rPr>
        <b/>
        <vertAlign val="subscript"/>
        <sz val="11"/>
        <color indexed="8"/>
        <rFont val="Calibri"/>
        <family val="2"/>
      </rPr>
      <t>95</t>
    </r>
    <r>
      <rPr>
        <b/>
        <sz val="11"/>
        <color indexed="8"/>
        <rFont val="Calibri"/>
        <family val="2"/>
      </rPr>
      <t>)</t>
    </r>
  </si>
  <si>
    <r>
      <t>Lower Bound_2 (L</t>
    </r>
    <r>
      <rPr>
        <b/>
        <vertAlign val="subscript"/>
        <sz val="11"/>
        <color indexed="8"/>
        <rFont val="Calibri"/>
        <family val="2"/>
      </rPr>
      <t>95</t>
    </r>
    <r>
      <rPr>
        <b/>
        <sz val="11"/>
        <color indexed="8"/>
        <rFont val="Calibri"/>
        <family val="2"/>
      </rPr>
      <t>)</t>
    </r>
  </si>
  <si>
    <r>
      <t>Upper Bound_1 (U</t>
    </r>
    <r>
      <rPr>
        <b/>
        <vertAlign val="subscript"/>
        <sz val="11"/>
        <color indexed="8"/>
        <rFont val="Calibri"/>
        <family val="2"/>
      </rPr>
      <t>95</t>
    </r>
    <r>
      <rPr>
        <b/>
        <sz val="11"/>
        <color indexed="8"/>
        <rFont val="Calibri"/>
        <family val="2"/>
      </rPr>
      <t>)</t>
    </r>
  </si>
  <si>
    <r>
      <t>Upper Bound_2 (U</t>
    </r>
    <r>
      <rPr>
        <b/>
        <vertAlign val="subscript"/>
        <sz val="11"/>
        <color indexed="8"/>
        <rFont val="Calibri"/>
        <family val="2"/>
      </rPr>
      <t>95</t>
    </r>
    <r>
      <rPr>
        <b/>
        <sz val="11"/>
        <color indexed="8"/>
        <rFont val="Calibri"/>
        <family val="2"/>
      </rPr>
      <t>)</t>
    </r>
  </si>
  <si>
    <t>ACS Measures at 99% Confidence Level</t>
  </si>
  <si>
    <r>
      <t>MOE_1</t>
    </r>
    <r>
      <rPr>
        <b/>
        <vertAlign val="subscript"/>
        <sz val="11"/>
        <color indexed="8"/>
        <rFont val="Calibri"/>
        <family val="2"/>
      </rPr>
      <t>99</t>
    </r>
  </si>
  <si>
    <r>
      <t>MOE_2</t>
    </r>
    <r>
      <rPr>
        <b/>
        <vertAlign val="subscript"/>
        <sz val="11"/>
        <color indexed="8"/>
        <rFont val="Calibri"/>
        <family val="2"/>
      </rPr>
      <t>99</t>
    </r>
  </si>
  <si>
    <r>
      <t>Lower Bound_2 (L</t>
    </r>
    <r>
      <rPr>
        <b/>
        <vertAlign val="subscript"/>
        <sz val="11"/>
        <color indexed="8"/>
        <rFont val="Calibri"/>
        <family val="2"/>
      </rPr>
      <t>99</t>
    </r>
    <r>
      <rPr>
        <b/>
        <sz val="11"/>
        <color indexed="8"/>
        <rFont val="Calibri"/>
        <family val="2"/>
      </rPr>
      <t>)</t>
    </r>
  </si>
  <si>
    <r>
      <t>Lower Bound_1 (L</t>
    </r>
    <r>
      <rPr>
        <b/>
        <vertAlign val="subscript"/>
        <sz val="11"/>
        <color indexed="8"/>
        <rFont val="Calibri"/>
        <family val="2"/>
      </rPr>
      <t>99</t>
    </r>
    <r>
      <rPr>
        <b/>
        <sz val="11"/>
        <color indexed="8"/>
        <rFont val="Calibri"/>
        <family val="2"/>
      </rPr>
      <t>)</t>
    </r>
  </si>
  <si>
    <r>
      <t>Upper Bound_1 (U</t>
    </r>
    <r>
      <rPr>
        <b/>
        <vertAlign val="subscript"/>
        <sz val="11"/>
        <color indexed="8"/>
        <rFont val="Calibri"/>
        <family val="2"/>
      </rPr>
      <t>99</t>
    </r>
    <r>
      <rPr>
        <b/>
        <sz val="11"/>
        <color indexed="8"/>
        <rFont val="Calibri"/>
        <family val="2"/>
      </rPr>
      <t>)</t>
    </r>
  </si>
  <si>
    <r>
      <t>Upper Bound_2 (U</t>
    </r>
    <r>
      <rPr>
        <b/>
        <vertAlign val="subscript"/>
        <sz val="11"/>
        <color indexed="8"/>
        <rFont val="Calibri"/>
        <family val="2"/>
      </rPr>
      <t>99</t>
    </r>
    <r>
      <rPr>
        <b/>
        <sz val="11"/>
        <color indexed="8"/>
        <rFont val="Calibri"/>
        <family val="2"/>
      </rPr>
      <t>)</t>
    </r>
  </si>
  <si>
    <t>Enter the two estimates and their associated margins of error (MOE) in the boxes highlighted in yellow (A10, B10, A13 and B13).  Confidence intervals and statistical significance will be automatically calculated.</t>
  </si>
  <si>
    <r>
      <t>MOE_1</t>
    </r>
    <r>
      <rPr>
        <b/>
        <vertAlign val="subscript"/>
        <sz val="11"/>
        <color indexed="8"/>
        <rFont val="Calibri"/>
        <family val="2"/>
      </rPr>
      <t>90</t>
    </r>
  </si>
  <si>
    <r>
      <t>MOE_2</t>
    </r>
    <r>
      <rPr>
        <b/>
        <vertAlign val="subscript"/>
        <sz val="11"/>
        <color indexed="8"/>
        <rFont val="Calibri"/>
        <family val="2"/>
      </rPr>
      <t>90</t>
    </r>
  </si>
  <si>
    <t>ACS Measures at 90% Confidence Level*</t>
  </si>
  <si>
    <t>*The Census Bureau publishes American Community Survey margin of errors (MOE) at the 90% confidence interval.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</si>
</sst>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00_);_(* \(#,##0.000\);_(* &quot;-&quot;??_);_(@_)"/>
    <numFmt numFmtId="166" formatCode="_(* #,##0.0_);_(* \(#,##0.0\);_(* &quot;-&quot;??_);_(@_)"/>
    <numFmt numFmtId="167" formatCode="_(* #,##0_);_(* \(#,##0\);_(* &quot;-&quot;??_);_(@_)"/>
    <numFmt numFmtId="168" formatCode="_(* #,##0.000_);_(* \(#,##0.000\);_(* &quot;-&quot;???_);_(@_)"/>
  </numFmts>
  <fonts count="29">
    <font>
      <sz val="10"/>
      <name val="Arial"/>
      <family val="0"/>
    </font>
    <font>
      <b/>
      <sz val="10"/>
      <name val="Arial"/>
      <family val="2"/>
    </font>
    <font>
      <b/>
      <sz val="12"/>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bscript"/>
      <sz val="11"/>
      <color indexed="8"/>
      <name val="Calibri"/>
      <family val="2"/>
    </font>
    <font>
      <b/>
      <sz val="11"/>
      <color indexed="10"/>
      <name val="Calibri"/>
      <family val="2"/>
    </font>
    <font>
      <sz val="10"/>
      <color indexed="8"/>
      <name val="Arial"/>
      <family val="2"/>
    </font>
    <font>
      <b/>
      <sz val="10"/>
      <color indexed="8"/>
      <name val="Arial"/>
      <family val="2"/>
    </font>
    <font>
      <sz val="9"/>
      <name val="Tahoma"/>
      <family val="0"/>
    </font>
    <font>
      <b/>
      <sz val="9"/>
      <name val="Tahoma"/>
      <family val="0"/>
    </font>
    <font>
      <i/>
      <sz val="9"/>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thin"/>
      <top style="medium"/>
      <bottom style="thin"/>
    </border>
    <border>
      <left style="medium"/>
      <right style="medium"/>
      <top style="medium"/>
      <bottom style="medium"/>
    </border>
    <border>
      <left/>
      <right style="medium"/>
      <top style="thin"/>
      <bottom style="medium"/>
    </border>
    <border>
      <left style="medium"/>
      <right style="thin"/>
      <top style="thin"/>
      <bottom style="medium"/>
    </border>
    <border>
      <left style="thin"/>
      <right style="medium"/>
      <top style="thin"/>
      <bottom style="medium"/>
    </border>
    <border>
      <left style="thin"/>
      <right style="medium"/>
      <top style="medium"/>
      <bottom style="thin"/>
    </border>
    <border>
      <left/>
      <right>
        <color indexed="63"/>
      </right>
      <top style="medium"/>
      <bottom style="thin"/>
    </border>
    <border>
      <left>
        <color indexed="63"/>
      </left>
      <right style="medium"/>
      <top style="medium"/>
      <bottom style="medium"/>
    </border>
    <border>
      <left/>
      <right style="medium"/>
      <top style="medium"/>
      <bottom style="thin"/>
    </border>
    <border>
      <left style="medium"/>
      <right>
        <color indexed="63"/>
      </right>
      <top style="medium"/>
      <bottom style="medium"/>
    </border>
    <border>
      <left>
        <color indexed="63"/>
      </left>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4" fillId="0" borderId="0">
      <alignment/>
      <protection/>
    </xf>
    <xf numFmtId="0" fontId="4"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7">
    <xf numFmtId="0" fontId="0" fillId="0" borderId="0" xfId="0" applyAlignment="1">
      <alignment/>
    </xf>
    <xf numFmtId="0" fontId="0" fillId="0" borderId="0" xfId="0" applyAlignment="1">
      <alignment/>
    </xf>
    <xf numFmtId="0" fontId="1" fillId="0" borderId="0" xfId="0" applyFont="1" applyAlignment="1">
      <alignment/>
    </xf>
    <xf numFmtId="0" fontId="19" fillId="0" borderId="10" xfId="55" applyFont="1" applyBorder="1" applyAlignment="1">
      <alignment horizontal="center"/>
      <protection/>
    </xf>
    <xf numFmtId="0" fontId="4" fillId="0" borderId="0" xfId="55">
      <alignment/>
      <protection/>
    </xf>
    <xf numFmtId="0" fontId="19" fillId="0" borderId="11" xfId="55" applyFont="1" applyBorder="1" applyAlignment="1">
      <alignment horizontal="center"/>
      <protection/>
    </xf>
    <xf numFmtId="0" fontId="22" fillId="0" borderId="0" xfId="55" applyFont="1">
      <alignment/>
      <protection/>
    </xf>
    <xf numFmtId="0" fontId="4" fillId="0" borderId="0" xfId="55" applyAlignment="1">
      <alignment horizontal="center"/>
      <protection/>
    </xf>
    <xf numFmtId="164" fontId="19" fillId="0" borderId="11" xfId="55" applyNumberFormat="1" applyFont="1" applyBorder="1" applyAlignment="1">
      <alignment horizontal="center"/>
      <protection/>
    </xf>
    <xf numFmtId="43" fontId="4" fillId="0" borderId="12" xfId="42" applyBorder="1" applyAlignment="1">
      <alignment/>
    </xf>
    <xf numFmtId="167" fontId="4" fillId="22" borderId="13" xfId="42" applyNumberFormat="1" applyFill="1" applyBorder="1" applyAlignment="1">
      <alignment horizontal="center"/>
    </xf>
    <xf numFmtId="167" fontId="4" fillId="22" borderId="14" xfId="42" applyNumberFormat="1" applyFill="1" applyBorder="1" applyAlignment="1">
      <alignment horizontal="center"/>
    </xf>
    <xf numFmtId="167" fontId="4" fillId="0" borderId="11" xfId="55" applyNumberFormat="1" applyBorder="1">
      <alignment/>
      <protection/>
    </xf>
    <xf numFmtId="167" fontId="0" fillId="0" borderId="11" xfId="0" applyNumberFormat="1" applyBorder="1" applyAlignment="1">
      <alignment/>
    </xf>
    <xf numFmtId="167" fontId="4" fillId="0" borderId="14" xfId="42" applyNumberFormat="1" applyFill="1" applyBorder="1" applyAlignment="1">
      <alignment horizontal="center"/>
    </xf>
    <xf numFmtId="0" fontId="19" fillId="24" borderId="15" xfId="55" applyFont="1" applyFill="1" applyBorder="1" applyAlignment="1">
      <alignment horizontal="center"/>
      <protection/>
    </xf>
    <xf numFmtId="0" fontId="19" fillId="24" borderId="16" xfId="55" applyFont="1" applyFill="1" applyBorder="1" applyAlignment="1">
      <alignment horizontal="center"/>
      <protection/>
    </xf>
    <xf numFmtId="0" fontId="19" fillId="24" borderId="11" xfId="55" applyFont="1" applyFill="1" applyBorder="1" applyAlignment="1">
      <alignment horizontal="center"/>
      <protection/>
    </xf>
    <xf numFmtId="0" fontId="19" fillId="24" borderId="17" xfId="55" applyFont="1" applyFill="1" applyBorder="1" applyAlignment="1">
      <alignment horizontal="center"/>
      <protection/>
    </xf>
    <xf numFmtId="0" fontId="19" fillId="24" borderId="18" xfId="55" applyFont="1" applyFill="1" applyBorder="1" applyAlignment="1">
      <alignment horizontal="center"/>
      <protection/>
    </xf>
    <xf numFmtId="0" fontId="19" fillId="7" borderId="15" xfId="55" applyFont="1" applyFill="1" applyBorder="1" applyAlignment="1">
      <alignment horizontal="center"/>
      <protection/>
    </xf>
    <xf numFmtId="0" fontId="19" fillId="7" borderId="11" xfId="55" applyFont="1" applyFill="1" applyBorder="1" applyAlignment="1">
      <alignment horizontal="center"/>
      <protection/>
    </xf>
    <xf numFmtId="0" fontId="19" fillId="7" borderId="17" xfId="55" applyFont="1" applyFill="1" applyBorder="1" applyAlignment="1">
      <alignment horizontal="center"/>
      <protection/>
    </xf>
    <xf numFmtId="0" fontId="19" fillId="4" borderId="15" xfId="55" applyFont="1" applyFill="1" applyBorder="1" applyAlignment="1">
      <alignment horizontal="center"/>
      <protection/>
    </xf>
    <xf numFmtId="0" fontId="19" fillId="4" borderId="11" xfId="55" applyFont="1" applyFill="1" applyBorder="1" applyAlignment="1">
      <alignment horizontal="center"/>
      <protection/>
    </xf>
    <xf numFmtId="0" fontId="19" fillId="4" borderId="17" xfId="55" applyFont="1" applyFill="1" applyBorder="1" applyAlignment="1">
      <alignment horizontal="center"/>
      <protection/>
    </xf>
    <xf numFmtId="167" fontId="4" fillId="0" borderId="13" xfId="42" applyNumberFormat="1" applyFill="1" applyBorder="1" applyAlignment="1">
      <alignment horizontal="center"/>
    </xf>
    <xf numFmtId="167" fontId="4" fillId="0" borderId="0" xfId="42" applyNumberFormat="1" applyFill="1" applyBorder="1" applyAlignment="1">
      <alignment horizontal="center"/>
    </xf>
    <xf numFmtId="167" fontId="4" fillId="0" borderId="0" xfId="55" applyNumberFormat="1" applyBorder="1">
      <alignment/>
      <protection/>
    </xf>
    <xf numFmtId="167" fontId="0" fillId="0" borderId="0" xfId="0" applyNumberFormat="1" applyBorder="1" applyAlignment="1">
      <alignment/>
    </xf>
    <xf numFmtId="0" fontId="27" fillId="0" borderId="0" xfId="0" applyFont="1" applyAlignment="1">
      <alignment/>
    </xf>
    <xf numFmtId="0" fontId="1" fillId="24" borderId="17" xfId="0" applyFont="1" applyFill="1" applyBorder="1" applyAlignment="1">
      <alignment/>
    </xf>
    <xf numFmtId="167" fontId="4" fillId="22" borderId="13" xfId="42" applyNumberFormat="1" applyFont="1" applyFill="1" applyBorder="1" applyAlignment="1">
      <alignment horizontal="center"/>
    </xf>
    <xf numFmtId="0" fontId="0" fillId="0" borderId="0" xfId="0" applyAlignment="1">
      <alignment horizontal="left" vertical="top" wrapText="1"/>
    </xf>
    <xf numFmtId="0" fontId="2" fillId="0" borderId="0" xfId="0" applyFont="1" applyAlignment="1">
      <alignment horizontal="center"/>
    </xf>
    <xf numFmtId="0" fontId="23" fillId="0" borderId="0" xfId="0" applyFont="1" applyAlignment="1">
      <alignment horizontal="left" wrapText="1"/>
    </xf>
    <xf numFmtId="0" fontId="24" fillId="0" borderId="0" xfId="0" applyFont="1" applyAlignment="1">
      <alignment horizontal="left" wrapText="1"/>
    </xf>
    <xf numFmtId="0" fontId="1" fillId="24" borderId="19" xfId="0" applyFont="1" applyFill="1" applyBorder="1" applyAlignment="1">
      <alignment horizontal="center"/>
    </xf>
    <xf numFmtId="0" fontId="1" fillId="24" borderId="20" xfId="0" applyFont="1" applyFill="1" applyBorder="1" applyAlignment="1">
      <alignment horizontal="center"/>
    </xf>
    <xf numFmtId="0" fontId="1" fillId="24" borderId="17" xfId="0" applyFont="1" applyFill="1" applyBorder="1" applyAlignment="1">
      <alignment horizontal="center"/>
    </xf>
    <xf numFmtId="0" fontId="19" fillId="0" borderId="0" xfId="55" applyFont="1" applyFill="1" applyAlignment="1">
      <alignment horizontal="right"/>
      <protection/>
    </xf>
    <xf numFmtId="0" fontId="1" fillId="7" borderId="19" xfId="0" applyFont="1" applyFill="1" applyBorder="1" applyAlignment="1">
      <alignment horizontal="center"/>
    </xf>
    <xf numFmtId="0" fontId="1" fillId="7" borderId="20" xfId="0" applyFont="1" applyFill="1" applyBorder="1" applyAlignment="1">
      <alignment horizontal="center"/>
    </xf>
    <xf numFmtId="0" fontId="1" fillId="7" borderId="17" xfId="0" applyFont="1" applyFill="1" applyBorder="1" applyAlignment="1">
      <alignment horizontal="center"/>
    </xf>
    <xf numFmtId="0" fontId="1" fillId="4" borderId="19" xfId="0" applyFont="1" applyFill="1" applyBorder="1" applyAlignment="1">
      <alignment horizontal="center"/>
    </xf>
    <xf numFmtId="0" fontId="1" fillId="4" borderId="20" xfId="0" applyFont="1" applyFill="1" applyBorder="1" applyAlignment="1">
      <alignment horizontal="center"/>
    </xf>
    <xf numFmtId="0" fontId="1" fillId="4" borderId="17"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1">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workbookViewId="0" topLeftCell="A1">
      <selection activeCell="A1" sqref="A1:H1"/>
    </sheetView>
  </sheetViews>
  <sheetFormatPr defaultColWidth="9.140625" defaultRowHeight="12.75"/>
  <cols>
    <col min="1" max="1" width="14.7109375" style="0" customWidth="1"/>
    <col min="2" max="2" width="11.57421875" style="0" bestFit="1" customWidth="1"/>
    <col min="3" max="4" width="19.00390625" style="0" bestFit="1" customWidth="1"/>
    <col min="5" max="5" width="13.140625" style="0" hidden="1" customWidth="1"/>
    <col min="6" max="9" width="9.7109375" style="0" customWidth="1"/>
    <col min="10" max="10" width="13.7109375" style="0" bestFit="1" customWidth="1"/>
    <col min="11" max="11" width="9.7109375" style="0" customWidth="1"/>
  </cols>
  <sheetData>
    <row r="1" spans="1:8" ht="15.75">
      <c r="A1" s="34" t="s">
        <v>1</v>
      </c>
      <c r="B1" s="34"/>
      <c r="C1" s="34"/>
      <c r="D1" s="34"/>
      <c r="E1" s="34"/>
      <c r="F1" s="34"/>
      <c r="G1" s="34"/>
      <c r="H1" s="34"/>
    </row>
    <row r="2" spans="1:8" ht="12.75">
      <c r="A2" s="1"/>
      <c r="B2" s="1"/>
      <c r="C2" s="1"/>
      <c r="D2" s="1"/>
      <c r="E2" s="1"/>
      <c r="F2" s="1"/>
      <c r="G2" s="1"/>
      <c r="H2" s="1"/>
    </row>
    <row r="3" spans="1:8" ht="44.25" customHeight="1">
      <c r="A3" s="33" t="s">
        <v>0</v>
      </c>
      <c r="B3" s="33"/>
      <c r="C3" s="33"/>
      <c r="D3" s="33"/>
      <c r="E3" s="33"/>
      <c r="F3" s="33"/>
      <c r="G3" s="33"/>
      <c r="H3" s="33"/>
    </row>
    <row r="4" spans="1:8" ht="12.75">
      <c r="A4" s="1"/>
      <c r="B4" s="1"/>
      <c r="C4" s="1"/>
      <c r="D4" s="1"/>
      <c r="E4" s="1"/>
      <c r="F4" s="1"/>
      <c r="G4" s="1"/>
      <c r="H4" s="1"/>
    </row>
    <row r="5" spans="1:8" ht="12.75">
      <c r="A5" s="2" t="s">
        <v>2</v>
      </c>
      <c r="B5" s="1"/>
      <c r="C5" s="1"/>
      <c r="D5" s="1"/>
      <c r="E5" s="1"/>
      <c r="F5" s="1"/>
      <c r="G5" s="1"/>
      <c r="H5" s="1"/>
    </row>
    <row r="6" spans="1:8" ht="29.25" customHeight="1">
      <c r="A6" s="35" t="s">
        <v>29</v>
      </c>
      <c r="B6" s="36"/>
      <c r="C6" s="36"/>
      <c r="D6" s="36"/>
      <c r="E6" s="36"/>
      <c r="F6" s="36"/>
      <c r="G6" s="36"/>
      <c r="H6" s="36"/>
    </row>
    <row r="7" spans="1:8" ht="13.5" thickBot="1">
      <c r="A7" s="1"/>
      <c r="B7" s="1"/>
      <c r="C7" s="1"/>
      <c r="D7" s="1"/>
      <c r="E7" s="1"/>
      <c r="F7" s="1"/>
      <c r="G7" s="1"/>
      <c r="H7" s="1"/>
    </row>
    <row r="8" spans="1:5" ht="15.75" customHeight="1" thickBot="1">
      <c r="A8" s="1"/>
      <c r="B8" s="37" t="s">
        <v>32</v>
      </c>
      <c r="C8" s="38"/>
      <c r="D8" s="39"/>
      <c r="E8" s="31"/>
    </row>
    <row r="9" spans="1:5" ht="18.75" thickBot="1">
      <c r="A9" s="3" t="s">
        <v>4</v>
      </c>
      <c r="B9" s="15" t="s">
        <v>30</v>
      </c>
      <c r="C9" s="17" t="s">
        <v>11</v>
      </c>
      <c r="D9" s="18" t="s">
        <v>13</v>
      </c>
      <c r="E9" s="16" t="s">
        <v>5</v>
      </c>
    </row>
    <row r="10" spans="1:5" ht="15.75" customHeight="1" thickBot="1">
      <c r="A10" s="32"/>
      <c r="B10" s="11"/>
      <c r="C10" s="12">
        <f>A10-B10</f>
        <v>0</v>
      </c>
      <c r="D10" s="13">
        <f>A10+B10</f>
        <v>0</v>
      </c>
      <c r="E10" s="9">
        <f>B10/1.645</f>
        <v>0</v>
      </c>
    </row>
    <row r="11" spans="1:10" ht="15.75" customHeight="1" thickBot="1">
      <c r="A11" s="7"/>
      <c r="B11" s="7"/>
      <c r="C11" s="4"/>
      <c r="E11" s="4"/>
      <c r="F11" s="40" t="s">
        <v>6</v>
      </c>
      <c r="G11" s="40"/>
      <c r="H11" s="40"/>
      <c r="I11" s="40"/>
      <c r="J11" s="6" t="e">
        <f>IF(A16&gt;1.645,"significant","not significant")</f>
        <v>#DIV/0!</v>
      </c>
    </row>
    <row r="12" spans="1:5" ht="18.75" thickBot="1">
      <c r="A12" s="3" t="s">
        <v>8</v>
      </c>
      <c r="B12" s="15" t="s">
        <v>31</v>
      </c>
      <c r="C12" s="17" t="s">
        <v>12</v>
      </c>
      <c r="D12" s="17" t="s">
        <v>14</v>
      </c>
      <c r="E12" s="19" t="s">
        <v>9</v>
      </c>
    </row>
    <row r="13" spans="1:5" ht="15.75" customHeight="1" thickBot="1">
      <c r="A13" s="10"/>
      <c r="B13" s="11"/>
      <c r="C13" s="12">
        <f>A13-B13</f>
        <v>0</v>
      </c>
      <c r="D13" s="13">
        <f>A13+B13</f>
        <v>0</v>
      </c>
      <c r="E13" s="9">
        <f>B13/1.645</f>
        <v>0</v>
      </c>
    </row>
    <row r="14" ht="15.75" customHeight="1"/>
    <row r="15" ht="15.75" customHeight="1" hidden="1" thickBot="1">
      <c r="A15" s="5" t="s">
        <v>3</v>
      </c>
    </row>
    <row r="16" ht="15.75" customHeight="1" hidden="1" thickBot="1">
      <c r="A16" s="8" t="e">
        <f>IF((A10-A13)/(SQRT((POWER(E10,2)+POWER(E13,2))))&lt;1,((A10-A13)/(SQRT((POWER(E10,2)+POWER(E13,2)))))*-1,(A10-A13)/(SQRT((POWER(E10,2)+POWER(E13,2)))))</f>
        <v>#DIV/0!</v>
      </c>
    </row>
    <row r="17" ht="15.75" customHeight="1" hidden="1">
      <c r="A17" s="4"/>
    </row>
    <row r="18" ht="15.75" customHeight="1" hidden="1">
      <c r="A18" s="4"/>
    </row>
    <row r="19" ht="15.75" customHeight="1" thickBot="1"/>
    <row r="20" spans="2:4" ht="15.75" customHeight="1" thickBot="1">
      <c r="B20" s="41" t="s">
        <v>17</v>
      </c>
      <c r="C20" s="42"/>
      <c r="D20" s="43"/>
    </row>
    <row r="21" spans="1:4" ht="18.75" thickBot="1">
      <c r="A21" s="3" t="s">
        <v>4</v>
      </c>
      <c r="B21" s="20" t="s">
        <v>16</v>
      </c>
      <c r="C21" s="21" t="s">
        <v>18</v>
      </c>
      <c r="D21" s="22" t="s">
        <v>20</v>
      </c>
    </row>
    <row r="22" spans="1:4" ht="15.75" customHeight="1" thickBot="1">
      <c r="A22" s="26">
        <f>A10</f>
        <v>0</v>
      </c>
      <c r="B22" s="14">
        <f>B10*(1.96/1.645)</f>
        <v>0</v>
      </c>
      <c r="C22" s="12">
        <f>A10-B22</f>
        <v>0</v>
      </c>
      <c r="D22" s="13">
        <f>A10+B22</f>
        <v>0</v>
      </c>
    </row>
    <row r="23" spans="1:10" ht="15.75" customHeight="1" thickBot="1">
      <c r="A23" s="7"/>
      <c r="B23" s="7"/>
      <c r="C23" s="4"/>
      <c r="F23" s="40" t="s">
        <v>7</v>
      </c>
      <c r="G23" s="40"/>
      <c r="H23" s="40"/>
      <c r="I23" s="40"/>
      <c r="J23" s="6" t="e">
        <f>IF(A16&gt;1.96,"significant","not significant")</f>
        <v>#DIV/0!</v>
      </c>
    </row>
    <row r="24" spans="1:4" ht="18.75" thickBot="1">
      <c r="A24" s="3" t="s">
        <v>8</v>
      </c>
      <c r="B24" s="20" t="s">
        <v>15</v>
      </c>
      <c r="C24" s="21" t="s">
        <v>19</v>
      </c>
      <c r="D24" s="21" t="s">
        <v>21</v>
      </c>
    </row>
    <row r="25" spans="1:4" ht="15.75" customHeight="1" thickBot="1">
      <c r="A25" s="26">
        <f>A13</f>
        <v>0</v>
      </c>
      <c r="B25" s="14">
        <f>B13*(1.96/1.645)</f>
        <v>0</v>
      </c>
      <c r="C25" s="12">
        <f>A13-B25</f>
        <v>0</v>
      </c>
      <c r="D25" s="13">
        <f>A13+B25</f>
        <v>0</v>
      </c>
    </row>
    <row r="26" spans="1:4" ht="15.75" customHeight="1">
      <c r="A26" s="27"/>
      <c r="B26" s="27"/>
      <c r="C26" s="28"/>
      <c r="D26" s="29"/>
    </row>
    <row r="27" ht="15.75" customHeight="1" thickBot="1"/>
    <row r="28" spans="2:4" ht="15.75" customHeight="1" thickBot="1">
      <c r="B28" s="44" t="s">
        <v>22</v>
      </c>
      <c r="C28" s="45"/>
      <c r="D28" s="46"/>
    </row>
    <row r="29" spans="1:4" ht="18.75" thickBot="1">
      <c r="A29" s="3" t="s">
        <v>4</v>
      </c>
      <c r="B29" s="23" t="s">
        <v>23</v>
      </c>
      <c r="C29" s="24" t="s">
        <v>26</v>
      </c>
      <c r="D29" s="25" t="s">
        <v>27</v>
      </c>
    </row>
    <row r="30" spans="1:4" ht="15.75" customHeight="1" thickBot="1">
      <c r="A30" s="26">
        <f>A10</f>
        <v>0</v>
      </c>
      <c r="B30" s="14">
        <f>B10*(2.576/1.645)</f>
        <v>0</v>
      </c>
      <c r="C30" s="12">
        <f>A10-B30</f>
        <v>0</v>
      </c>
      <c r="D30" s="13">
        <f>A10+B30</f>
        <v>0</v>
      </c>
    </row>
    <row r="31" spans="2:10" ht="15.75" customHeight="1" thickBot="1">
      <c r="B31" s="7"/>
      <c r="C31" s="4"/>
      <c r="F31" s="40" t="s">
        <v>10</v>
      </c>
      <c r="G31" s="40"/>
      <c r="H31" s="40"/>
      <c r="I31" s="40"/>
      <c r="J31" s="6" t="e">
        <f>IF(A16&gt;2.576,"significant","not significant")</f>
        <v>#DIV/0!</v>
      </c>
    </row>
    <row r="32" spans="1:4" ht="18.75" thickBot="1">
      <c r="A32" s="3" t="s">
        <v>8</v>
      </c>
      <c r="B32" s="23" t="s">
        <v>24</v>
      </c>
      <c r="C32" s="24" t="s">
        <v>25</v>
      </c>
      <c r="D32" s="24" t="s">
        <v>28</v>
      </c>
    </row>
    <row r="33" spans="1:4" ht="15.75" customHeight="1" thickBot="1">
      <c r="A33" s="26">
        <f>A13</f>
        <v>0</v>
      </c>
      <c r="B33" s="14">
        <f>B13*(2.576/1.645)</f>
        <v>0</v>
      </c>
      <c r="C33" s="12">
        <f>A13-B33</f>
        <v>0</v>
      </c>
      <c r="D33" s="13">
        <f>A13+B33</f>
        <v>0</v>
      </c>
    </row>
    <row r="35" ht="12.75">
      <c r="A35" s="30" t="s">
        <v>33</v>
      </c>
    </row>
  </sheetData>
  <sheetProtection sheet="1"/>
  <protectedRanges>
    <protectedRange sqref="A10:B10 A13:B13" name="Range1"/>
  </protectedRanges>
  <mergeCells count="9">
    <mergeCell ref="F31:I31"/>
    <mergeCell ref="B20:D20"/>
    <mergeCell ref="B28:D28"/>
    <mergeCell ref="F11:I11"/>
    <mergeCell ref="F23:I23"/>
    <mergeCell ref="A3:H3"/>
    <mergeCell ref="A1:H1"/>
    <mergeCell ref="A6:H6"/>
    <mergeCell ref="B8:D8"/>
  </mergeCells>
  <conditionalFormatting sqref="J31 J23 J11">
    <cfRule type="cellIs" priority="1" dxfId="0" operator="equal" stopIfTrue="1">
      <formula>"significant"</formula>
    </cfRule>
  </conditionalFormatting>
  <printOptions/>
  <pageMargins left="0.75" right="0.75" top="0.5" bottom="0.5"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Fairfax County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acahil</dc:creator>
  <cp:keywords/>
  <dc:description/>
  <cp:lastModifiedBy>acahil</cp:lastModifiedBy>
  <cp:lastPrinted>2011-03-21T19:15:24Z</cp:lastPrinted>
  <dcterms:created xsi:type="dcterms:W3CDTF">2011-03-18T20:30:35Z</dcterms:created>
  <dcterms:modified xsi:type="dcterms:W3CDTF">2011-05-06T13:58:21Z</dcterms:modified>
  <cp:category/>
  <cp:version/>
  <cp:contentType/>
  <cp:contentStatus/>
</cp:coreProperties>
</file>