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PMM\TEAM 2\DPWES\1 SOLICITATIONS\2000003099 (RFP) Sewer Rehabilitation\"/>
    </mc:Choice>
  </mc:AlternateContent>
  <xr:revisionPtr revIDLastSave="0" documentId="13_ncr:1_{A362D7BB-A48E-4EF7-A9C1-FEB92C83B4E2}" xr6:coauthVersionLast="45" xr6:coauthVersionMax="45" xr10:uidLastSave="{00000000-0000-0000-0000-000000000000}"/>
  <bookViews>
    <workbookView xWindow="-26745" yWindow="1050" windowWidth="24765" windowHeight="13260" xr2:uid="{CE09E481-1C15-4DE7-A410-2EC8FF867D89}"/>
  </bookViews>
  <sheets>
    <sheet name="Sheet1" sheetId="1" r:id="rId1"/>
  </sheets>
  <definedNames>
    <definedName name="_xlnm.Print_Area" localSheetId="0">Sheet1!$A$1:$G$102</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G101" i="1" l="1"/>
  <c r="G96" i="1"/>
  <c r="G97" i="1"/>
  <c r="G98" i="1"/>
  <c r="G99" i="1"/>
  <c r="G100" i="1"/>
  <c r="A97" i="1"/>
  <c r="A98" i="1"/>
  <c r="A99" i="1" s="1"/>
  <c r="A100" i="1" s="1"/>
  <c r="A101" i="1" s="1"/>
  <c r="A96" i="1"/>
  <c r="G31" i="1"/>
  <c r="G46" i="1"/>
  <c r="A58" i="1" l="1"/>
  <c r="G58" i="1"/>
  <c r="G61" i="1"/>
  <c r="G62" i="1"/>
  <c r="G63" i="1"/>
  <c r="G64" i="1"/>
  <c r="G66" i="1"/>
  <c r="G67" i="1"/>
  <c r="G68" i="1"/>
  <c r="G69" i="1"/>
  <c r="G70" i="1"/>
  <c r="G72" i="1"/>
  <c r="G73" i="1"/>
  <c r="G74" i="1"/>
  <c r="G75" i="1"/>
  <c r="G76" i="1"/>
  <c r="G77" i="1"/>
  <c r="G78" i="1"/>
  <c r="G79" i="1"/>
  <c r="G80" i="1"/>
  <c r="G81" i="1"/>
  <c r="G82" i="1"/>
  <c r="G83" i="1"/>
  <c r="G84" i="1"/>
  <c r="G85" i="1"/>
  <c r="G86" i="1"/>
  <c r="G87" i="1"/>
  <c r="G88" i="1"/>
  <c r="G89" i="1"/>
  <c r="G90" i="1"/>
  <c r="G91" i="1"/>
  <c r="G92" i="1"/>
  <c r="G93" i="1"/>
  <c r="G95" i="1"/>
  <c r="G59" i="1" l="1"/>
  <c r="G60" i="1"/>
  <c r="G56" i="1"/>
  <c r="G7" i="1"/>
  <c r="G8" i="1"/>
  <c r="G102" i="1" s="1"/>
  <c r="G9" i="1"/>
  <c r="G10" i="1"/>
  <c r="G11" i="1"/>
  <c r="G12" i="1"/>
  <c r="G13" i="1"/>
  <c r="G14" i="1"/>
  <c r="G15" i="1"/>
  <c r="G16" i="1"/>
  <c r="G17" i="1"/>
  <c r="G18" i="1"/>
  <c r="G19" i="1"/>
  <c r="G20" i="1"/>
  <c r="G22" i="1"/>
  <c r="G23" i="1"/>
  <c r="G24" i="1"/>
  <c r="G25" i="1"/>
  <c r="G26" i="1"/>
  <c r="G28" i="1"/>
  <c r="G30" i="1"/>
  <c r="G33" i="1"/>
  <c r="G34" i="1"/>
  <c r="G35" i="1"/>
  <c r="G36" i="1"/>
  <c r="G37" i="1"/>
  <c r="G38" i="1"/>
  <c r="G39" i="1"/>
  <c r="G41" i="1"/>
  <c r="G42" i="1"/>
  <c r="G43" i="1"/>
  <c r="G44" i="1"/>
  <c r="G45" i="1"/>
  <c r="G48" i="1"/>
  <c r="G49" i="1"/>
  <c r="G50" i="1"/>
  <c r="G51" i="1"/>
  <c r="G52" i="1"/>
  <c r="G53" i="1"/>
  <c r="G54" i="1"/>
  <c r="G55" i="1"/>
  <c r="G29" i="1"/>
  <c r="A7" i="1" l="1"/>
  <c r="A8" i="1" s="1"/>
  <c r="A9" i="1" s="1"/>
  <c r="A10" i="1" s="1"/>
  <c r="A11" i="1" s="1"/>
  <c r="A12" i="1" s="1"/>
  <c r="A13" i="1" s="1"/>
  <c r="A14" i="1" s="1"/>
  <c r="A15" i="1" s="1"/>
  <c r="A16" i="1" s="1"/>
  <c r="A17" i="1" s="1"/>
  <c r="A18" i="1" l="1"/>
  <c r="A19" i="1" s="1"/>
  <c r="A20" i="1" s="1"/>
  <c r="A22" i="1" s="1"/>
  <c r="A23" i="1" s="1"/>
  <c r="A24" i="1" l="1"/>
  <c r="A25" i="1" s="1"/>
  <c r="A26" i="1" s="1"/>
  <c r="A28" i="1" s="1"/>
  <c r="A29" i="1" s="1"/>
  <c r="A30" i="1" s="1"/>
  <c r="A34" i="1" s="1"/>
  <c r="A35" i="1" s="1"/>
  <c r="A36" i="1" s="1"/>
  <c r="A37" i="1" s="1"/>
  <c r="A38" i="1" s="1"/>
  <c r="A39" i="1" s="1"/>
  <c r="A41" i="1" s="1"/>
  <c r="A49" i="1" l="1"/>
  <c r="A50" i="1" s="1"/>
  <c r="A51" i="1" s="1"/>
  <c r="A52" i="1" s="1"/>
  <c r="A53" i="1" s="1"/>
  <c r="A54" i="1" s="1"/>
  <c r="A55" i="1" s="1"/>
  <c r="A42" i="1"/>
  <c r="A43" i="1" s="1"/>
  <c r="A44" i="1" s="1"/>
  <c r="A45" i="1" s="1"/>
  <c r="A46" i="1" s="1"/>
  <c r="A59" i="1"/>
  <c r="A60" i="1" s="1"/>
  <c r="A61" i="1" s="1"/>
  <c r="A62" i="1" s="1"/>
  <c r="A63" i="1" s="1"/>
  <c r="A64" i="1" s="1"/>
  <c r="A66" i="1" s="1"/>
  <c r="A67" i="1" s="1"/>
  <c r="A68" i="1" s="1"/>
  <c r="A69" i="1" s="1"/>
  <c r="A70"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5" i="1" s="1"/>
</calcChain>
</file>

<file path=xl/sharedStrings.xml><?xml version="1.0" encoding="utf-8"?>
<sst xmlns="http://schemas.openxmlformats.org/spreadsheetml/2006/main" count="205" uniqueCount="122">
  <si>
    <t>ITEM NO.</t>
  </si>
  <si>
    <t>SPEC SECTION</t>
  </si>
  <si>
    <t>DESCRIPTION</t>
  </si>
  <si>
    <t>ESTIMATED ANNUAL QUANTITY</t>
  </si>
  <si>
    <t>UNIT PRICE</t>
  </si>
  <si>
    <t>LF</t>
  </si>
  <si>
    <t>EA</t>
  </si>
  <si>
    <t>UNIT </t>
  </si>
  <si>
    <t>TOTAL PRICE</t>
  </si>
  <si>
    <t>GC</t>
  </si>
  <si>
    <t>Specialized Mobilization (Emergency and Large Planned Work)</t>
  </si>
  <si>
    <t>LS</t>
  </si>
  <si>
    <t>CIPP LINER INSTALLATION</t>
  </si>
  <si>
    <t>8" CIPP Liner Installation Manhole to Manhole (UV Cured)</t>
  </si>
  <si>
    <t>10" CIPP Liner Installation Manhole to Manhole (UV Cured)</t>
  </si>
  <si>
    <t>12" CIPP Liner Installation Manhole to Manhole (UV Cured)</t>
  </si>
  <si>
    <t>14" CIPP Liner Installation Manhole to Manhole (UV Cured)</t>
  </si>
  <si>
    <t>15" CIPP Liner Installation Manhole to Manhole (UV Cured)</t>
  </si>
  <si>
    <t>16" CIPP Liner Installation Manhole to Manhole (UV Cured)</t>
  </si>
  <si>
    <t>18" CIPP Liner Installation Manhole to Manhole (UV Cured)</t>
  </si>
  <si>
    <t>HYDROPHILIC END SEALS</t>
  </si>
  <si>
    <t>8” Hydrophilic End Seal Sleeve</t>
  </si>
  <si>
    <t>10” Hydrophilic End Seal Sleeve</t>
  </si>
  <si>
    <t>12” Hydrophilic End Seal Sleeve</t>
  </si>
  <si>
    <t>15” Hydrophilic End Seal Sleeve</t>
  </si>
  <si>
    <t>18” Hydrophilic End Seal Sleeve</t>
  </si>
  <si>
    <t>SEWER CLEANING</t>
  </si>
  <si>
    <t>Extreme Heavy Sewer Cleaning Hourly crew rate when directed by the County (not used in conjunction with any other sewer cleaning item)</t>
  </si>
  <si>
    <t>HR</t>
  </si>
  <si>
    <t>MECHANICAL LINER INSTALLATION</t>
  </si>
  <si>
    <t>8" Non-CIPP Liner Installation Manhole to Manhole (Mechanical Installation)</t>
  </si>
  <si>
    <t>10" Non-CIPP Liner Installation Manhole to Manhole (Mechanical Installation)</t>
  </si>
  <si>
    <t>12" Non-CIPP Liner Installation Manhole to Manhole (Mechanical Installation)</t>
  </si>
  <si>
    <t>14" Non-CIPP Liner Installation Manhole to Manhole (Mechanical Installation)</t>
  </si>
  <si>
    <t>15" Non-CIPP Liner Installation Manhole to Manhole (Mechanical Installation)</t>
  </si>
  <si>
    <t>16" Non-CIPP Liner Installation Manhole to Manhole (Mechanical Installation)</t>
  </si>
  <si>
    <t>18" Non-CIPP Liner Installation Manhole to Manhole (Mechanical Installation)</t>
  </si>
  <si>
    <t>-</t>
  </si>
  <si>
    <t>4” Sewer Main/Lateral Interface (Tap), repair and permanently seal</t>
  </si>
  <si>
    <t>6” Sewer Main/Lateral Interface (Tap), repair and permanently seal</t>
  </si>
  <si>
    <t>8” Sewer Main/Lateral Interface (Tap), repair and permanently seal</t>
  </si>
  <si>
    <t>Trim Protruding Service Connection &gt; ½ inch</t>
  </si>
  <si>
    <t>SEWER PIPELINE REPAIRS - GROUT</t>
  </si>
  <si>
    <t>4, 6 and 8-inch Sewer Main/Lateral Interface (Tap), grout repair and permanently seal.  Includes up to up to two gallons per tap.</t>
  </si>
  <si>
    <t>8 “pipe joint chemical grout repair and permanently seal. Includes up to up to two gallons per tap.</t>
  </si>
  <si>
    <t>10 “pipe joint chemical grout repair and permanently seal. Includes up to up to three gallons per tap.</t>
  </si>
  <si>
    <t>12 “pipe joint chemical grout repair and permanently seal. Includes up to up to three gallons per tap.</t>
  </si>
  <si>
    <t>14“pipe joint chemical grout repair and permanently seal. Includes up to up to four gallons per tap.</t>
  </si>
  <si>
    <t>15 “pipe joint chemical grout repair and permanently seal. Includes up to up to four gallons per tap.</t>
  </si>
  <si>
    <t>16 “pipe joint chemical grout repair and permanently seal. Includes up to up to four gallons per tap.</t>
  </si>
  <si>
    <t>18 “pipe joint chemical grout repair and permanently seal. Includes up to up to five gallons per tap.</t>
  </si>
  <si>
    <t>Gallons of grout used for repair and seal. This item includes grout in excess of established amounts stipulated in items 36-43 and when needed to seal unspecified pipe defects.</t>
  </si>
  <si>
    <t>GAL</t>
  </si>
  <si>
    <t>SEWER PIPELINE REPAIRS - INTERNAL POINT REPAIR</t>
  </si>
  <si>
    <t>8" Trenchless Point Repair (Internal)</t>
  </si>
  <si>
    <t>10" Trenchless Point Repair (Internal)</t>
  </si>
  <si>
    <t>12" Trenchless Point Repair (Internal)</t>
  </si>
  <si>
    <t>14" Trenchless Point Repair (Internal)</t>
  </si>
  <si>
    <t>15" Trenchless Point Repair (Internal)</t>
  </si>
  <si>
    <t>16" Trenchless Point Repair (Internal)</t>
  </si>
  <si>
    <t>18" Trenchless Point Repair (Internal)</t>
  </si>
  <si>
    <t>BYPASS</t>
  </si>
  <si>
    <t>Contingent Bypass Pumping &gt;2.0 MGD – 5.0 MGD</t>
  </si>
  <si>
    <t>DAY</t>
  </si>
  <si>
    <t>Contingent Bypass Pumping 5.1 MGD – 10.0 MGD</t>
  </si>
  <si>
    <t>4” lateral cleanout by vacuum excavation</t>
  </si>
  <si>
    <t>6” lateral cleanout by vacuum excavation</t>
  </si>
  <si>
    <t>8” lateral cleanout by vacuum excavation</t>
  </si>
  <si>
    <t>MANHOLE REHABILITATION &amp; REPAIR</t>
  </si>
  <si>
    <t>Manhole Rehabilitation - Cementitious - 4' Diameter (0'- 6' Depth)</t>
  </si>
  <si>
    <t>VF</t>
  </si>
  <si>
    <t>Manhole Rehabilitation - Cementitious - 4' Diameter (Depth &gt;6')</t>
  </si>
  <si>
    <t>Manhole Rehabilitation - Cementitious - 5' Diameter (0'- 6' Depth)</t>
  </si>
  <si>
    <t>Manhole Rehabilitation - Cementitious - 5' Diameter (Depth &gt;6')</t>
  </si>
  <si>
    <t>Manhole Rehabilitation - Polymer - 4' Diameter (0'-6' Depth)</t>
  </si>
  <si>
    <t>Manhole Rehabilitation - Polymer - 4' Diameter (Depth &gt;6')</t>
  </si>
  <si>
    <t>Manhole Rehabilitation - Polymer - 5' Diameter (0'-6' Depth)</t>
  </si>
  <si>
    <t>Manhole Rehabilitation - Polymer - 5' Diameter (Depth &gt;6')</t>
  </si>
  <si>
    <t>Manhole Frame and Cover Replacement</t>
  </si>
  <si>
    <t>Manhole insert under frame and cover, rain pot</t>
  </si>
  <si>
    <t>Adjustment manhole top to grade using pre-cast grade rings</t>
  </si>
  <si>
    <t>Adjustment manhole top to grade using brick</t>
  </si>
  <si>
    <t>Manhole internal chimney seal</t>
  </si>
  <si>
    <t>Manhole external chimney seal</t>
  </si>
  <si>
    <t>Manhole chemical grout leak repair</t>
  </si>
  <si>
    <t>Manhole Expansion Band Joint seal 4’ Diameter Manhole</t>
  </si>
  <si>
    <t>Manhole Expansion Band Joint seal 5’ Diameter Manhole</t>
  </si>
  <si>
    <t>4 Foot Diameter Manhole Bench and Channel Replacement</t>
  </si>
  <si>
    <t>5 Foot Diameter Manhole Bench and Channel Replacement</t>
  </si>
  <si>
    <t>4 Foot Diameter Manhole Bench and Channel Repair</t>
  </si>
  <si>
    <t>5 Foot Diameter Manhole Bench and Channel Repair</t>
  </si>
  <si>
    <t>Manhole Steps</t>
  </si>
  <si>
    <t>SITE ACCRESS AND RESTORATION</t>
  </si>
  <si>
    <t>Temporary 6-foot-high chain link fencing for staging and work areas (install and remove)</t>
  </si>
  <si>
    <t>-        </t>
  </si>
  <si>
    <t>ATTACHMENT C - COST PROPOSAL</t>
  </si>
  <si>
    <t>8" CIPP Liner Installation Manhole to Manhole (Water Cured)</t>
  </si>
  <si>
    <t>10" CIPP Liner Installation Manhole to Manhole (Water Cured)</t>
  </si>
  <si>
    <t>12" CIPP Liner Installation Manhole to Manhole (Water Cured)</t>
  </si>
  <si>
    <t>14" CIPP Liner Installation Manhole to Manhole (Water Cured)</t>
  </si>
  <si>
    <t>15" CIPP Liner Installation Manhole to Manhole (Water Cured)</t>
  </si>
  <si>
    <t>16" CIPP Liner Installation Manhole to Manhole (Water Cured)</t>
  </si>
  <si>
    <t>18" CIPP Liner Installation Manhole to Manhole (Water Cured)</t>
  </si>
  <si>
    <t>8" - 12"  Heavy Sewer Cleaning</t>
  </si>
  <si>
    <t>14" - 18" Heavy Sewer Cleaning</t>
  </si>
  <si>
    <t>Manhole Heavy Sewer Cleaning</t>
  </si>
  <si>
    <t>Emergency Robotic Reinstatement of sewer service connections on sewer pipes previously rehabilitated by others</t>
  </si>
  <si>
    <t>Robotic reinstatement of sewer connections after installation of CIPP or other rehabilitation method.</t>
  </si>
  <si>
    <t>SEWER PIPELINE REINSTATEMENT &amp; REPAIRS</t>
  </si>
  <si>
    <t>Mill and Overlay Pavement Repair</t>
  </si>
  <si>
    <t>SY</t>
  </si>
  <si>
    <t>Asphalt Concrete Base Pavement Repair</t>
  </si>
  <si>
    <t>Asphalt Concrete Surface Material</t>
  </si>
  <si>
    <t>Aggregate Base Material</t>
  </si>
  <si>
    <t>CY</t>
  </si>
  <si>
    <t>Select Backfill Material</t>
  </si>
  <si>
    <t>Temporary Traffic Control Greater Than 45 MPH Posted Speed Limit</t>
  </si>
  <si>
    <t>Per Day</t>
  </si>
  <si>
    <t>Total  (Item No. 1 – 87)</t>
  </si>
  <si>
    <t>OFFER NAME:</t>
  </si>
  <si>
    <t>The County anticipates awarding up to two (2) contacts with approximately 50% of the available work being given to each Contractor at the start.  During the contract period, the available work for any Awarded Contractor may be increased or decreased to ensure production levels are maintained within the County Sewer Rehabilitation program.  The County in its sole discretion will determine if each Contractor is maintaining production levels to meet the program needs and how the work re-distribution will take place to ensure all work is completed in a timely manner</t>
  </si>
  <si>
    <t>RFP 2000003099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</si>
</sst>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0"/>
      <color theme="1"/>
      <name val="Calibri"/>
      <family val="2"/>
      <scheme val="minor"/>
    </font>
    <font>
      <sz val="10"/>
      <name val="Calibri"/>
      <family val="2"/>
      <scheme val="minor"/>
    </font>
    <font>
      <sz val="10"/>
      <color theme="1"/>
      <name val="Arial"/>
      <family val="2"/>
    </font>
    <font>
      <sz val="10"/>
      <name val="Arial"/>
      <family val="2"/>
    </font>
    <font>
      <b/>
      <sz val="12"/>
      <color theme="1"/>
      <name val="Arial"/>
      <family val="2"/>
    </font>
    <font>
      <b/>
      <sz val="12"/>
      <color theme="1"/>
      <name val="Calibri"/>
      <family val="2"/>
      <scheme val="minor"/>
    </font>
    <font>
      <b/>
      <sz val="10"/>
      <color theme="1"/>
      <name val="Arial"/>
      <family val="2"/>
    </font>
    <font>
      <b/>
      <sz val="14"/>
      <color theme="1"/>
      <name val="Arial"/>
      <family val="2"/>
    </font>
    <font>
      <b/>
      <sz val="12"/>
      <name val="Arial"/>
      <family val="2"/>
    </font>
    <font>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5"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1" fillId="2" borderId="0" xfId="0" applyFont="1" applyFill="1" applyProtection="1"/>
    <xf numFmtId="0" fontId="5" fillId="2" borderId="0" xfId="0" applyFont="1" applyFill="1" applyAlignment="1" applyProtection="1">
      <alignment horizontal="right" vertical="center"/>
    </xf>
    <xf numFmtId="0" fontId="1" fillId="0" borderId="0" xfId="0" applyFont="1" applyProtection="1"/>
    <xf numFmtId="0" fontId="10" fillId="2" borderId="2"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164" fontId="7" fillId="2"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3" fontId="3" fillId="0" borderId="1" xfId="0" applyNumberFormat="1" applyFont="1" applyBorder="1" applyAlignment="1" applyProtection="1">
      <alignment horizontal="center" vertical="center" wrapText="1"/>
    </xf>
    <xf numFmtId="164" fontId="3" fillId="0" borderId="1" xfId="0" applyNumberFormat="1" applyFont="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3" fontId="4" fillId="0" borderId="1" xfId="0" applyNumberFormat="1" applyFont="1" applyBorder="1" applyAlignment="1" applyProtection="1">
      <alignment horizontal="center" vertical="center" wrapText="1"/>
    </xf>
    <xf numFmtId="164" fontId="4" fillId="0" borderId="1" xfId="0" applyNumberFormat="1" applyFont="1" applyBorder="1" applyAlignment="1" applyProtection="1">
      <alignment horizontal="center" vertical="center" wrapText="1"/>
    </xf>
    <xf numFmtId="0" fontId="2" fillId="0" borderId="0" xfId="0" applyFont="1" applyProtection="1"/>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3" fontId="4" fillId="0" borderId="1" xfId="0" applyNumberFormat="1" applyFont="1"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center" wrapText="1"/>
    </xf>
    <xf numFmtId="0" fontId="2" fillId="0" borderId="0" xfId="0" applyFont="1" applyFill="1" applyProtection="1"/>
    <xf numFmtId="0" fontId="8" fillId="2" borderId="1" xfId="0" applyFont="1" applyFill="1" applyBorder="1" applyAlignment="1" applyProtection="1">
      <alignment horizontal="right" vertical="center" wrapText="1"/>
    </xf>
    <xf numFmtId="164" fontId="8" fillId="2" borderId="1" xfId="0" applyNumberFormat="1" applyFont="1" applyFill="1" applyBorder="1" applyAlignment="1" applyProtection="1">
      <alignment horizontal="center" vertical="center" wrapText="1"/>
    </xf>
    <xf numFmtId="0" fontId="1" fillId="0" borderId="0" xfId="0" applyFont="1" applyAlignment="1" applyProtection="1">
      <alignment vertical="center"/>
    </xf>
    <xf numFmtId="164" fontId="1" fillId="0" borderId="0" xfId="0" applyNumberFormat="1" applyFont="1" applyProtection="1"/>
    <xf numFmtId="164" fontId="3"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164" fontId="4" fillId="0" borderId="1" xfId="0"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6" fillId="3" borderId="5"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BACEC-5A0B-4C55-9A7B-B73AD48C63F4}">
  <sheetPr>
    <pageSetUpPr fitToPage="1"/>
  </sheetPr>
  <dimension ref="A1:J114"/>
  <sheetViews>
    <sheetView tabSelected="1" topLeftCell="A67" zoomScaleNormal="100" workbookViewId="0">
      <selection activeCell="F8" sqref="F8 D8"/>
    </sheetView>
  </sheetViews>
  <sheetFormatPr defaultRowHeight="12.75" x14ac:dyDescent="0.2"/>
  <cols>
    <col min="1" max="1" width="14.42578125" style="6" customWidth="1"/>
    <col min="2" max="2" width="15.140625" style="6" customWidth="1"/>
    <col min="3" max="3" width="75.140625" style="6" customWidth="1"/>
    <col min="4" max="4" width="22.85546875" style="6" customWidth="1"/>
    <col min="5" max="5" width="14.28515625" style="6" customWidth="1"/>
    <col min="6" max="6" width="17" style="36" customWidth="1"/>
    <col min="7" max="7" width="25.42578125" style="36" customWidth="1"/>
    <col min="8" max="16384" width="9.140625" style="6"/>
  </cols>
  <sheetData>
    <row r="1" spans="1:7" ht="24.75" customHeight="1" x14ac:dyDescent="0.2">
      <c r="A1" s="1" t="s">
        <v>95</v>
      </c>
      <c r="B1" s="2"/>
      <c r="C1" s="3"/>
      <c r="D1" s="4"/>
      <c r="E1" s="4"/>
      <c r="F1" s="5" t="s">
        <v>121</v>
      </c>
      <c r="G1" s="5"/>
    </row>
    <row r="2" spans="1:7" ht="24.75" customHeight="1" x14ac:dyDescent="0.2">
      <c r="A2" s="40" t="s">
        <v>119</v>
      </c>
      <c r="B2" s="41"/>
      <c r="C2" s="42"/>
      <c r="D2" s="42"/>
      <c r="E2" s="42"/>
      <c r="F2" s="42"/>
      <c r="G2" s="42"/>
    </row>
    <row r="3" spans="1:7" ht="74.25" customHeight="1" x14ac:dyDescent="0.2">
      <c r="A3" s="7" t="s">
        <v>120</v>
      </c>
      <c r="B3" s="8"/>
      <c r="C3" s="8"/>
      <c r="D3" s="8"/>
      <c r="E3" s="8"/>
      <c r="F3" s="8"/>
      <c r="G3" s="9"/>
    </row>
    <row r="4" spans="1:7" ht="30.75" customHeight="1" x14ac:dyDescent="0.2">
      <c r="A4" s="10" t="s">
        <v>0</v>
      </c>
      <c r="B4" s="10" t="s">
        <v>1</v>
      </c>
      <c r="C4" s="10" t="s">
        <v>2</v>
      </c>
      <c r="D4" s="10" t="s">
        <v>3</v>
      </c>
      <c r="E4" s="10" t="s">
        <v>7</v>
      </c>
      <c r="F4" s="11" t="s">
        <v>4</v>
      </c>
      <c r="G4" s="11" t="s">
        <v>8</v>
      </c>
    </row>
    <row r="5" spans="1:7" ht="22.5" customHeight="1" x14ac:dyDescent="0.2">
      <c r="A5" s="12">
        <v>1</v>
      </c>
      <c r="B5" s="12" t="s">
        <v>9</v>
      </c>
      <c r="C5" s="13" t="s">
        <v>10</v>
      </c>
      <c r="D5" s="14">
        <v>1</v>
      </c>
      <c r="E5" s="12" t="s">
        <v>11</v>
      </c>
      <c r="F5" s="37"/>
      <c r="G5" s="15">
        <f>SUM(F5*D5)</f>
        <v>0</v>
      </c>
    </row>
    <row r="6" spans="1:7" ht="22.5" customHeight="1" x14ac:dyDescent="0.2">
      <c r="A6" s="16" t="s">
        <v>12</v>
      </c>
      <c r="B6" s="17"/>
      <c r="C6" s="17"/>
      <c r="D6" s="17"/>
      <c r="E6" s="17"/>
      <c r="F6" s="17"/>
      <c r="G6" s="18"/>
    </row>
    <row r="7" spans="1:7" ht="22.5" customHeight="1" x14ac:dyDescent="0.2">
      <c r="A7" s="12">
        <f>A5+1</f>
        <v>2</v>
      </c>
      <c r="B7" s="12">
        <v>2954</v>
      </c>
      <c r="C7" s="13" t="s">
        <v>96</v>
      </c>
      <c r="D7" s="14">
        <v>42000</v>
      </c>
      <c r="E7" s="12" t="s">
        <v>5</v>
      </c>
      <c r="F7" s="37"/>
      <c r="G7" s="15">
        <f t="shared" ref="G7:G55" si="0">SUM(F7*D7)</f>
        <v>0</v>
      </c>
    </row>
    <row r="8" spans="1:7" ht="22.5" customHeight="1" x14ac:dyDescent="0.2">
      <c r="A8" s="12">
        <f t="shared" ref="A8:A16" si="1">A7+1</f>
        <v>3</v>
      </c>
      <c r="B8" s="12">
        <v>2954</v>
      </c>
      <c r="C8" s="13" t="s">
        <v>97</v>
      </c>
      <c r="D8" s="14">
        <v>3500</v>
      </c>
      <c r="E8" s="12" t="s">
        <v>5</v>
      </c>
      <c r="F8" s="37"/>
      <c r="G8" s="15">
        <f t="shared" si="0"/>
        <v>0</v>
      </c>
    </row>
    <row r="9" spans="1:7" ht="22.5" customHeight="1" x14ac:dyDescent="0.2">
      <c r="A9" s="12">
        <f t="shared" si="1"/>
        <v>4</v>
      </c>
      <c r="B9" s="12">
        <v>2954</v>
      </c>
      <c r="C9" s="13" t="s">
        <v>98</v>
      </c>
      <c r="D9" s="14">
        <v>2100</v>
      </c>
      <c r="E9" s="12" t="s">
        <v>5</v>
      </c>
      <c r="F9" s="37"/>
      <c r="G9" s="15">
        <f t="shared" si="0"/>
        <v>0</v>
      </c>
    </row>
    <row r="10" spans="1:7" ht="22.5" customHeight="1" x14ac:dyDescent="0.2">
      <c r="A10" s="12">
        <f t="shared" si="1"/>
        <v>5</v>
      </c>
      <c r="B10" s="12">
        <v>2954</v>
      </c>
      <c r="C10" s="13" t="s">
        <v>99</v>
      </c>
      <c r="D10" s="14">
        <v>500</v>
      </c>
      <c r="E10" s="12" t="s">
        <v>5</v>
      </c>
      <c r="F10" s="37"/>
      <c r="G10" s="15">
        <f t="shared" si="0"/>
        <v>0</v>
      </c>
    </row>
    <row r="11" spans="1:7" s="23" customFormat="1" ht="22.5" customHeight="1" x14ac:dyDescent="0.2">
      <c r="A11" s="19">
        <f t="shared" si="1"/>
        <v>6</v>
      </c>
      <c r="B11" s="12">
        <v>2954</v>
      </c>
      <c r="C11" s="20" t="s">
        <v>100</v>
      </c>
      <c r="D11" s="21">
        <v>1500</v>
      </c>
      <c r="E11" s="19" t="s">
        <v>5</v>
      </c>
      <c r="F11" s="38"/>
      <c r="G11" s="15">
        <f t="shared" si="0"/>
        <v>0</v>
      </c>
    </row>
    <row r="12" spans="1:7" ht="22.5" customHeight="1" x14ac:dyDescent="0.2">
      <c r="A12" s="12">
        <f t="shared" si="1"/>
        <v>7</v>
      </c>
      <c r="B12" s="12">
        <v>2954</v>
      </c>
      <c r="C12" s="13" t="s">
        <v>101</v>
      </c>
      <c r="D12" s="14">
        <v>500</v>
      </c>
      <c r="E12" s="12" t="s">
        <v>5</v>
      </c>
      <c r="F12" s="37"/>
      <c r="G12" s="15">
        <f t="shared" si="0"/>
        <v>0</v>
      </c>
    </row>
    <row r="13" spans="1:7" ht="22.5" customHeight="1" x14ac:dyDescent="0.2">
      <c r="A13" s="12">
        <f t="shared" si="1"/>
        <v>8</v>
      </c>
      <c r="B13" s="12">
        <v>2954</v>
      </c>
      <c r="C13" s="13" t="s">
        <v>102</v>
      </c>
      <c r="D13" s="14">
        <v>2100</v>
      </c>
      <c r="E13" s="12" t="s">
        <v>5</v>
      </c>
      <c r="F13" s="37"/>
      <c r="G13" s="15">
        <f t="shared" si="0"/>
        <v>0</v>
      </c>
    </row>
    <row r="14" spans="1:7" ht="22.5" customHeight="1" x14ac:dyDescent="0.2">
      <c r="A14" s="12">
        <f t="shared" si="1"/>
        <v>9</v>
      </c>
      <c r="B14" s="12">
        <v>2954</v>
      </c>
      <c r="C14" s="13" t="s">
        <v>13</v>
      </c>
      <c r="D14" s="14">
        <v>23000</v>
      </c>
      <c r="E14" s="12" t="s">
        <v>5</v>
      </c>
      <c r="F14" s="37"/>
      <c r="G14" s="15">
        <f t="shared" si="0"/>
        <v>0</v>
      </c>
    </row>
    <row r="15" spans="1:7" ht="22.5" customHeight="1" x14ac:dyDescent="0.2">
      <c r="A15" s="12">
        <f t="shared" si="1"/>
        <v>10</v>
      </c>
      <c r="B15" s="12">
        <v>2954</v>
      </c>
      <c r="C15" s="13" t="s">
        <v>14</v>
      </c>
      <c r="D15" s="14">
        <v>1500</v>
      </c>
      <c r="E15" s="12" t="s">
        <v>5</v>
      </c>
      <c r="F15" s="37"/>
      <c r="G15" s="15">
        <f t="shared" si="0"/>
        <v>0</v>
      </c>
    </row>
    <row r="16" spans="1:7" s="23" customFormat="1" ht="22.5" customHeight="1" x14ac:dyDescent="0.2">
      <c r="A16" s="19">
        <f t="shared" si="1"/>
        <v>11</v>
      </c>
      <c r="B16" s="19">
        <v>2954</v>
      </c>
      <c r="C16" s="20" t="s">
        <v>15</v>
      </c>
      <c r="D16" s="21">
        <v>700</v>
      </c>
      <c r="E16" s="19" t="s">
        <v>5</v>
      </c>
      <c r="F16" s="38"/>
      <c r="G16" s="15">
        <f t="shared" si="0"/>
        <v>0</v>
      </c>
    </row>
    <row r="17" spans="1:7" ht="22.5" customHeight="1" x14ac:dyDescent="0.2">
      <c r="A17" s="12">
        <f>A16+1</f>
        <v>12</v>
      </c>
      <c r="B17" s="12">
        <v>2954</v>
      </c>
      <c r="C17" s="13" t="s">
        <v>16</v>
      </c>
      <c r="D17" s="14">
        <v>500</v>
      </c>
      <c r="E17" s="12" t="s">
        <v>5</v>
      </c>
      <c r="F17" s="37"/>
      <c r="G17" s="15">
        <f t="shared" si="0"/>
        <v>0</v>
      </c>
    </row>
    <row r="18" spans="1:7" ht="22.5" customHeight="1" x14ac:dyDescent="0.2">
      <c r="A18" s="12">
        <f t="shared" ref="A18:A20" si="2">A17+1</f>
        <v>13</v>
      </c>
      <c r="B18" s="12">
        <v>2954</v>
      </c>
      <c r="C18" s="13" t="s">
        <v>17</v>
      </c>
      <c r="D18" s="14">
        <v>500</v>
      </c>
      <c r="E18" s="12" t="s">
        <v>5</v>
      </c>
      <c r="F18" s="37"/>
      <c r="G18" s="15">
        <f t="shared" si="0"/>
        <v>0</v>
      </c>
    </row>
    <row r="19" spans="1:7" ht="22.5" customHeight="1" x14ac:dyDescent="0.2">
      <c r="A19" s="12">
        <f t="shared" si="2"/>
        <v>14</v>
      </c>
      <c r="B19" s="12">
        <v>2954</v>
      </c>
      <c r="C19" s="13" t="s">
        <v>18</v>
      </c>
      <c r="D19" s="14">
        <v>500</v>
      </c>
      <c r="E19" s="12" t="s">
        <v>5</v>
      </c>
      <c r="F19" s="37"/>
      <c r="G19" s="15">
        <f t="shared" si="0"/>
        <v>0</v>
      </c>
    </row>
    <row r="20" spans="1:7" ht="22.5" customHeight="1" x14ac:dyDescent="0.2">
      <c r="A20" s="12">
        <f t="shared" si="2"/>
        <v>15</v>
      </c>
      <c r="B20" s="12">
        <v>2954</v>
      </c>
      <c r="C20" s="13" t="s">
        <v>19</v>
      </c>
      <c r="D20" s="14">
        <v>1500</v>
      </c>
      <c r="E20" s="12" t="s">
        <v>5</v>
      </c>
      <c r="F20" s="37"/>
      <c r="G20" s="15">
        <f t="shared" si="0"/>
        <v>0</v>
      </c>
    </row>
    <row r="21" spans="1:7" ht="22.5" customHeight="1" x14ac:dyDescent="0.2">
      <c r="A21" s="16" t="s">
        <v>20</v>
      </c>
      <c r="B21" s="17"/>
      <c r="C21" s="17"/>
      <c r="D21" s="17"/>
      <c r="E21" s="17"/>
      <c r="F21" s="17"/>
      <c r="G21" s="18"/>
    </row>
    <row r="22" spans="1:7" s="23" customFormat="1" ht="22.5" customHeight="1" x14ac:dyDescent="0.2">
      <c r="A22" s="19">
        <f>A20+1</f>
        <v>16</v>
      </c>
      <c r="B22" s="19">
        <v>2954</v>
      </c>
      <c r="C22" s="20" t="s">
        <v>21</v>
      </c>
      <c r="D22" s="14">
        <v>1000</v>
      </c>
      <c r="E22" s="19" t="s">
        <v>6</v>
      </c>
      <c r="F22" s="38"/>
      <c r="G22" s="15">
        <f t="shared" si="0"/>
        <v>0</v>
      </c>
    </row>
    <row r="23" spans="1:7" ht="22.5" customHeight="1" x14ac:dyDescent="0.2">
      <c r="A23" s="12">
        <f>A22+1</f>
        <v>17</v>
      </c>
      <c r="B23" s="19">
        <v>2954</v>
      </c>
      <c r="C23" s="13" t="s">
        <v>22</v>
      </c>
      <c r="D23" s="14">
        <v>100</v>
      </c>
      <c r="E23" s="12" t="s">
        <v>6</v>
      </c>
      <c r="F23" s="37"/>
      <c r="G23" s="15">
        <f t="shared" si="0"/>
        <v>0</v>
      </c>
    </row>
    <row r="24" spans="1:7" ht="22.5" customHeight="1" x14ac:dyDescent="0.2">
      <c r="A24" s="12">
        <f>A23+1</f>
        <v>18</v>
      </c>
      <c r="B24" s="19">
        <v>2954</v>
      </c>
      <c r="C24" s="13" t="s">
        <v>23</v>
      </c>
      <c r="D24" s="14">
        <v>50</v>
      </c>
      <c r="E24" s="12" t="s">
        <v>6</v>
      </c>
      <c r="F24" s="37"/>
      <c r="G24" s="15">
        <f t="shared" si="0"/>
        <v>0</v>
      </c>
    </row>
    <row r="25" spans="1:7" ht="22.5" customHeight="1" x14ac:dyDescent="0.2">
      <c r="A25" s="12">
        <f t="shared" ref="A25:A55" si="3">A24+1</f>
        <v>19</v>
      </c>
      <c r="B25" s="19">
        <v>2954</v>
      </c>
      <c r="C25" s="13" t="s">
        <v>24</v>
      </c>
      <c r="D25" s="14">
        <v>30</v>
      </c>
      <c r="E25" s="12" t="s">
        <v>6</v>
      </c>
      <c r="F25" s="37"/>
      <c r="G25" s="15">
        <f t="shared" si="0"/>
        <v>0</v>
      </c>
    </row>
    <row r="26" spans="1:7" s="23" customFormat="1" ht="22.5" customHeight="1" x14ac:dyDescent="0.2">
      <c r="A26" s="19">
        <f t="shared" si="3"/>
        <v>20</v>
      </c>
      <c r="B26" s="19">
        <v>2954</v>
      </c>
      <c r="C26" s="20" t="s">
        <v>25</v>
      </c>
      <c r="D26" s="14">
        <v>60</v>
      </c>
      <c r="E26" s="19" t="s">
        <v>6</v>
      </c>
      <c r="F26" s="38"/>
      <c r="G26" s="15">
        <f t="shared" si="0"/>
        <v>0</v>
      </c>
    </row>
    <row r="27" spans="1:7" s="23" customFormat="1" ht="22.5" customHeight="1" x14ac:dyDescent="0.2">
      <c r="A27" s="24" t="s">
        <v>26</v>
      </c>
      <c r="B27" s="25"/>
      <c r="C27" s="25"/>
      <c r="D27" s="25"/>
      <c r="E27" s="25"/>
      <c r="F27" s="25"/>
      <c r="G27" s="26"/>
    </row>
    <row r="28" spans="1:7" s="23" customFormat="1" ht="22.5" customHeight="1" x14ac:dyDescent="0.2">
      <c r="A28" s="19">
        <f>A26+1</f>
        <v>21</v>
      </c>
      <c r="B28" s="19">
        <v>2650</v>
      </c>
      <c r="C28" s="20" t="s">
        <v>103</v>
      </c>
      <c r="D28" s="14">
        <v>10000</v>
      </c>
      <c r="E28" s="19" t="s">
        <v>5</v>
      </c>
      <c r="F28" s="38"/>
      <c r="G28" s="15">
        <f t="shared" si="0"/>
        <v>0</v>
      </c>
    </row>
    <row r="29" spans="1:7" s="32" customFormat="1" ht="22.5" customHeight="1" x14ac:dyDescent="0.2">
      <c r="A29" s="27">
        <f t="shared" si="3"/>
        <v>22</v>
      </c>
      <c r="B29" s="28">
        <v>2650</v>
      </c>
      <c r="C29" s="29" t="s">
        <v>104</v>
      </c>
      <c r="D29" s="30">
        <v>1000</v>
      </c>
      <c r="E29" s="27" t="s">
        <v>5</v>
      </c>
      <c r="F29" s="39"/>
      <c r="G29" s="31">
        <f>SUM(F29*D29)</f>
        <v>0</v>
      </c>
    </row>
    <row r="30" spans="1:7" s="23" customFormat="1" ht="22.5" customHeight="1" x14ac:dyDescent="0.2">
      <c r="A30" s="19">
        <f t="shared" si="3"/>
        <v>23</v>
      </c>
      <c r="B30" s="19">
        <v>2650</v>
      </c>
      <c r="C30" s="20" t="s">
        <v>105</v>
      </c>
      <c r="D30" s="21">
        <v>50</v>
      </c>
      <c r="E30" s="19" t="s">
        <v>70</v>
      </c>
      <c r="F30" s="38"/>
      <c r="G30" s="15">
        <f t="shared" si="0"/>
        <v>0</v>
      </c>
    </row>
    <row r="31" spans="1:7" s="23" customFormat="1" ht="30" customHeight="1" x14ac:dyDescent="0.2">
      <c r="A31" s="19">
        <v>24</v>
      </c>
      <c r="B31" s="19">
        <v>2650</v>
      </c>
      <c r="C31" s="20" t="s">
        <v>27</v>
      </c>
      <c r="D31" s="21">
        <v>100</v>
      </c>
      <c r="E31" s="19" t="s">
        <v>28</v>
      </c>
      <c r="F31" s="38"/>
      <c r="G31" s="15">
        <f>SUM(F31*D31)</f>
        <v>0</v>
      </c>
    </row>
    <row r="32" spans="1:7" s="23" customFormat="1" ht="22.5" customHeight="1" x14ac:dyDescent="0.2">
      <c r="A32" s="24" t="s">
        <v>29</v>
      </c>
      <c r="B32" s="25"/>
      <c r="C32" s="25"/>
      <c r="D32" s="25"/>
      <c r="E32" s="25"/>
      <c r="F32" s="25"/>
      <c r="G32" s="26"/>
    </row>
    <row r="33" spans="1:7" s="23" customFormat="1" ht="22.5" customHeight="1" x14ac:dyDescent="0.2">
      <c r="A33" s="19">
        <v>25</v>
      </c>
      <c r="B33" s="19">
        <v>2953</v>
      </c>
      <c r="C33" s="20" t="s">
        <v>30</v>
      </c>
      <c r="D33" s="21">
        <v>500</v>
      </c>
      <c r="E33" s="19" t="s">
        <v>5</v>
      </c>
      <c r="F33" s="38"/>
      <c r="G33" s="15">
        <f t="shared" si="0"/>
        <v>0</v>
      </c>
    </row>
    <row r="34" spans="1:7" s="23" customFormat="1" ht="22.5" customHeight="1" x14ac:dyDescent="0.2">
      <c r="A34" s="19">
        <f t="shared" si="3"/>
        <v>26</v>
      </c>
      <c r="B34" s="19">
        <v>2953</v>
      </c>
      <c r="C34" s="20" t="s">
        <v>31</v>
      </c>
      <c r="D34" s="21">
        <v>200</v>
      </c>
      <c r="E34" s="19" t="s">
        <v>5</v>
      </c>
      <c r="F34" s="38"/>
      <c r="G34" s="15">
        <f t="shared" si="0"/>
        <v>0</v>
      </c>
    </row>
    <row r="35" spans="1:7" s="23" customFormat="1" ht="22.5" customHeight="1" x14ac:dyDescent="0.2">
      <c r="A35" s="19">
        <f t="shared" si="3"/>
        <v>27</v>
      </c>
      <c r="B35" s="19">
        <v>2953</v>
      </c>
      <c r="C35" s="20" t="s">
        <v>32</v>
      </c>
      <c r="D35" s="21">
        <v>200</v>
      </c>
      <c r="E35" s="19" t="s">
        <v>5</v>
      </c>
      <c r="F35" s="38"/>
      <c r="G35" s="15">
        <f t="shared" si="0"/>
        <v>0</v>
      </c>
    </row>
    <row r="36" spans="1:7" s="23" customFormat="1" ht="22.5" customHeight="1" x14ac:dyDescent="0.2">
      <c r="A36" s="19">
        <f t="shared" si="3"/>
        <v>28</v>
      </c>
      <c r="B36" s="19">
        <v>2953</v>
      </c>
      <c r="C36" s="20" t="s">
        <v>33</v>
      </c>
      <c r="D36" s="21">
        <v>200</v>
      </c>
      <c r="E36" s="19" t="s">
        <v>5</v>
      </c>
      <c r="F36" s="38"/>
      <c r="G36" s="15">
        <f t="shared" si="0"/>
        <v>0</v>
      </c>
    </row>
    <row r="37" spans="1:7" s="23" customFormat="1" ht="22.5" customHeight="1" x14ac:dyDescent="0.2">
      <c r="A37" s="19">
        <f t="shared" si="3"/>
        <v>29</v>
      </c>
      <c r="B37" s="19">
        <v>2953</v>
      </c>
      <c r="C37" s="20" t="s">
        <v>34</v>
      </c>
      <c r="D37" s="21">
        <v>200</v>
      </c>
      <c r="E37" s="19" t="s">
        <v>5</v>
      </c>
      <c r="F37" s="38"/>
      <c r="G37" s="15">
        <f t="shared" si="0"/>
        <v>0</v>
      </c>
    </row>
    <row r="38" spans="1:7" s="23" customFormat="1" ht="22.5" customHeight="1" x14ac:dyDescent="0.2">
      <c r="A38" s="19">
        <f t="shared" si="3"/>
        <v>30</v>
      </c>
      <c r="B38" s="19">
        <v>2953</v>
      </c>
      <c r="C38" s="20" t="s">
        <v>35</v>
      </c>
      <c r="D38" s="21">
        <v>200</v>
      </c>
      <c r="E38" s="19" t="s">
        <v>5</v>
      </c>
      <c r="F38" s="38"/>
      <c r="G38" s="15">
        <f t="shared" si="0"/>
        <v>0</v>
      </c>
    </row>
    <row r="39" spans="1:7" s="23" customFormat="1" ht="22.5" customHeight="1" x14ac:dyDescent="0.2">
      <c r="A39" s="19">
        <f t="shared" si="3"/>
        <v>31</v>
      </c>
      <c r="B39" s="19">
        <v>2953</v>
      </c>
      <c r="C39" s="20" t="s">
        <v>36</v>
      </c>
      <c r="D39" s="21">
        <v>200</v>
      </c>
      <c r="E39" s="19" t="s">
        <v>5</v>
      </c>
      <c r="F39" s="38"/>
      <c r="G39" s="15">
        <f t="shared" si="0"/>
        <v>0</v>
      </c>
    </row>
    <row r="40" spans="1:7" s="23" customFormat="1" ht="22.5" customHeight="1" x14ac:dyDescent="0.2">
      <c r="A40" s="24" t="s">
        <v>108</v>
      </c>
      <c r="B40" s="25"/>
      <c r="C40" s="25"/>
      <c r="D40" s="25"/>
      <c r="E40" s="25"/>
      <c r="F40" s="25"/>
      <c r="G40" s="26"/>
    </row>
    <row r="41" spans="1:7" s="23" customFormat="1" ht="28.5" customHeight="1" x14ac:dyDescent="0.2">
      <c r="A41" s="19">
        <f>A39+1</f>
        <v>32</v>
      </c>
      <c r="B41" s="19" t="s">
        <v>37</v>
      </c>
      <c r="C41" s="20" t="s">
        <v>106</v>
      </c>
      <c r="D41" s="19">
        <v>100</v>
      </c>
      <c r="E41" s="19" t="s">
        <v>6</v>
      </c>
      <c r="F41" s="38"/>
      <c r="G41" s="15">
        <f t="shared" si="0"/>
        <v>0</v>
      </c>
    </row>
    <row r="42" spans="1:7" s="23" customFormat="1" ht="30" customHeight="1" x14ac:dyDescent="0.2">
      <c r="A42" s="19">
        <f t="shared" si="3"/>
        <v>33</v>
      </c>
      <c r="B42" s="19">
        <v>2954</v>
      </c>
      <c r="C42" s="20" t="s">
        <v>107</v>
      </c>
      <c r="D42" s="21">
        <v>2000</v>
      </c>
      <c r="E42" s="19" t="s">
        <v>6</v>
      </c>
      <c r="F42" s="38"/>
      <c r="G42" s="15">
        <f t="shared" si="0"/>
        <v>0</v>
      </c>
    </row>
    <row r="43" spans="1:7" s="23" customFormat="1" ht="22.5" customHeight="1" x14ac:dyDescent="0.2">
      <c r="A43" s="19">
        <f t="shared" si="3"/>
        <v>34</v>
      </c>
      <c r="B43" s="19">
        <v>2954</v>
      </c>
      <c r="C43" s="20" t="s">
        <v>38</v>
      </c>
      <c r="D43" s="19">
        <v>160</v>
      </c>
      <c r="E43" s="19" t="s">
        <v>6</v>
      </c>
      <c r="F43" s="38"/>
      <c r="G43" s="15">
        <f t="shared" si="0"/>
        <v>0</v>
      </c>
    </row>
    <row r="44" spans="1:7" s="23" customFormat="1" ht="22.5" customHeight="1" x14ac:dyDescent="0.2">
      <c r="A44" s="19">
        <f t="shared" si="3"/>
        <v>35</v>
      </c>
      <c r="B44" s="19">
        <v>2954</v>
      </c>
      <c r="C44" s="20" t="s">
        <v>39</v>
      </c>
      <c r="D44" s="19">
        <v>20</v>
      </c>
      <c r="E44" s="19" t="s">
        <v>6</v>
      </c>
      <c r="F44" s="38"/>
      <c r="G44" s="15">
        <f t="shared" si="0"/>
        <v>0</v>
      </c>
    </row>
    <row r="45" spans="1:7" s="32" customFormat="1" ht="22.5" customHeight="1" x14ac:dyDescent="0.2">
      <c r="A45" s="19">
        <f t="shared" si="3"/>
        <v>36</v>
      </c>
      <c r="B45" s="27">
        <v>2954</v>
      </c>
      <c r="C45" s="29" t="s">
        <v>40</v>
      </c>
      <c r="D45" s="27">
        <v>5</v>
      </c>
      <c r="E45" s="27" t="s">
        <v>6</v>
      </c>
      <c r="F45" s="39"/>
      <c r="G45" s="15">
        <f t="shared" si="0"/>
        <v>0</v>
      </c>
    </row>
    <row r="46" spans="1:7" s="32" customFormat="1" ht="22.5" customHeight="1" x14ac:dyDescent="0.2">
      <c r="A46" s="19">
        <f t="shared" si="3"/>
        <v>37</v>
      </c>
      <c r="B46" s="27">
        <v>2954</v>
      </c>
      <c r="C46" s="29" t="s">
        <v>41</v>
      </c>
      <c r="D46" s="27">
        <v>100</v>
      </c>
      <c r="E46" s="27" t="s">
        <v>6</v>
      </c>
      <c r="F46" s="39"/>
      <c r="G46" s="15">
        <f>SUM(F46*D46)</f>
        <v>0</v>
      </c>
    </row>
    <row r="47" spans="1:7" s="32" customFormat="1" ht="22.5" customHeight="1" x14ac:dyDescent="0.2">
      <c r="A47" s="24" t="s">
        <v>42</v>
      </c>
      <c r="B47" s="25"/>
      <c r="C47" s="25"/>
      <c r="D47" s="25"/>
      <c r="E47" s="25"/>
      <c r="F47" s="25"/>
      <c r="G47" s="26"/>
    </row>
    <row r="48" spans="1:7" s="32" customFormat="1" ht="29.25" customHeight="1" x14ac:dyDescent="0.2">
      <c r="A48" s="19">
        <v>38</v>
      </c>
      <c r="B48" s="27">
        <v>2959</v>
      </c>
      <c r="C48" s="29" t="s">
        <v>43</v>
      </c>
      <c r="D48" s="30">
        <v>1300</v>
      </c>
      <c r="E48" s="27" t="s">
        <v>6</v>
      </c>
      <c r="F48" s="39"/>
      <c r="G48" s="15">
        <f t="shared" si="0"/>
        <v>0</v>
      </c>
    </row>
    <row r="49" spans="1:10" s="32" customFormat="1" ht="29.25" customHeight="1" x14ac:dyDescent="0.2">
      <c r="A49" s="27">
        <f t="shared" si="3"/>
        <v>39</v>
      </c>
      <c r="B49" s="28">
        <v>2959</v>
      </c>
      <c r="C49" s="29" t="s">
        <v>44</v>
      </c>
      <c r="D49" s="30">
        <v>3050</v>
      </c>
      <c r="E49" s="27" t="s">
        <v>6</v>
      </c>
      <c r="F49" s="39"/>
      <c r="G49" s="31">
        <f t="shared" si="0"/>
        <v>0</v>
      </c>
    </row>
    <row r="50" spans="1:10" s="32" customFormat="1" ht="29.25" customHeight="1" x14ac:dyDescent="0.2">
      <c r="A50" s="19">
        <f t="shared" si="3"/>
        <v>40</v>
      </c>
      <c r="B50" s="27">
        <v>2959</v>
      </c>
      <c r="C50" s="29" t="s">
        <v>45</v>
      </c>
      <c r="D50" s="27">
        <v>250</v>
      </c>
      <c r="E50" s="27" t="s">
        <v>6</v>
      </c>
      <c r="F50" s="39"/>
      <c r="G50" s="15">
        <f t="shared" si="0"/>
        <v>0</v>
      </c>
    </row>
    <row r="51" spans="1:10" s="23" customFormat="1" ht="29.25" customHeight="1" x14ac:dyDescent="0.2">
      <c r="A51" s="19">
        <f t="shared" si="3"/>
        <v>41</v>
      </c>
      <c r="B51" s="27">
        <v>2959</v>
      </c>
      <c r="C51" s="20" t="s">
        <v>46</v>
      </c>
      <c r="D51" s="19">
        <v>200</v>
      </c>
      <c r="E51" s="19" t="s">
        <v>6</v>
      </c>
      <c r="F51" s="38"/>
      <c r="G51" s="15">
        <f t="shared" si="0"/>
        <v>0</v>
      </c>
      <c r="H51" s="32"/>
      <c r="I51" s="32"/>
      <c r="J51" s="32"/>
    </row>
    <row r="52" spans="1:10" s="23" customFormat="1" ht="29.25" customHeight="1" x14ac:dyDescent="0.2">
      <c r="A52" s="19">
        <f t="shared" si="3"/>
        <v>42</v>
      </c>
      <c r="B52" s="27">
        <v>2959</v>
      </c>
      <c r="C52" s="20" t="s">
        <v>47</v>
      </c>
      <c r="D52" s="19">
        <v>150</v>
      </c>
      <c r="E52" s="19" t="s">
        <v>6</v>
      </c>
      <c r="F52" s="38"/>
      <c r="G52" s="15">
        <f t="shared" si="0"/>
        <v>0</v>
      </c>
      <c r="H52" s="32"/>
      <c r="I52" s="32"/>
      <c r="J52" s="32"/>
    </row>
    <row r="53" spans="1:10" s="23" customFormat="1" ht="29.25" customHeight="1" x14ac:dyDescent="0.2">
      <c r="A53" s="19">
        <f t="shared" si="3"/>
        <v>43</v>
      </c>
      <c r="B53" s="19">
        <v>2959</v>
      </c>
      <c r="C53" s="20" t="s">
        <v>48</v>
      </c>
      <c r="D53" s="19">
        <v>75</v>
      </c>
      <c r="E53" s="19" t="s">
        <v>6</v>
      </c>
      <c r="F53" s="38"/>
      <c r="G53" s="15">
        <f t="shared" si="0"/>
        <v>0</v>
      </c>
      <c r="H53" s="32"/>
      <c r="I53" s="32"/>
      <c r="J53" s="32"/>
    </row>
    <row r="54" spans="1:10" s="23" customFormat="1" ht="29.25" customHeight="1" x14ac:dyDescent="0.2">
      <c r="A54" s="19">
        <f t="shared" si="3"/>
        <v>44</v>
      </c>
      <c r="B54" s="19">
        <v>2959</v>
      </c>
      <c r="C54" s="20" t="s">
        <v>49</v>
      </c>
      <c r="D54" s="19">
        <v>50</v>
      </c>
      <c r="E54" s="19" t="s">
        <v>6</v>
      </c>
      <c r="F54" s="38"/>
      <c r="G54" s="15">
        <f t="shared" si="0"/>
        <v>0</v>
      </c>
      <c r="H54" s="32"/>
      <c r="I54" s="32"/>
      <c r="J54" s="32"/>
    </row>
    <row r="55" spans="1:10" s="23" customFormat="1" ht="29.25" customHeight="1" x14ac:dyDescent="0.2">
      <c r="A55" s="19">
        <f t="shared" si="3"/>
        <v>45</v>
      </c>
      <c r="B55" s="12">
        <v>2959</v>
      </c>
      <c r="C55" s="20" t="s">
        <v>50</v>
      </c>
      <c r="D55" s="19">
        <v>250</v>
      </c>
      <c r="E55" s="19" t="s">
        <v>6</v>
      </c>
      <c r="F55" s="38"/>
      <c r="G55" s="15">
        <f t="shared" si="0"/>
        <v>0</v>
      </c>
      <c r="H55" s="32"/>
      <c r="I55" s="32"/>
      <c r="J55" s="32"/>
    </row>
    <row r="56" spans="1:10" s="23" customFormat="1" ht="29.25" customHeight="1" x14ac:dyDescent="0.2">
      <c r="A56" s="19">
        <v>46</v>
      </c>
      <c r="B56" s="12">
        <v>2959</v>
      </c>
      <c r="C56" s="20" t="s">
        <v>51</v>
      </c>
      <c r="D56" s="21">
        <v>6000</v>
      </c>
      <c r="E56" s="19" t="s">
        <v>52</v>
      </c>
      <c r="F56" s="38"/>
      <c r="G56" s="22">
        <f>SUM(F56*D56)</f>
        <v>0</v>
      </c>
    </row>
    <row r="57" spans="1:10" s="23" customFormat="1" ht="22.5" customHeight="1" x14ac:dyDescent="0.2">
      <c r="A57" s="24" t="s">
        <v>53</v>
      </c>
      <c r="B57" s="25"/>
      <c r="C57" s="25"/>
      <c r="D57" s="25"/>
      <c r="E57" s="25"/>
      <c r="F57" s="25"/>
      <c r="G57" s="26"/>
    </row>
    <row r="58" spans="1:10" s="23" customFormat="1" ht="22.5" customHeight="1" x14ac:dyDescent="0.2">
      <c r="A58" s="19">
        <f>A56+1</f>
        <v>47</v>
      </c>
      <c r="B58" s="12">
        <v>2955</v>
      </c>
      <c r="C58" s="20" t="s">
        <v>54</v>
      </c>
      <c r="D58" s="21">
        <v>100</v>
      </c>
      <c r="E58" s="19" t="s">
        <v>5</v>
      </c>
      <c r="F58" s="38"/>
      <c r="G58" s="22">
        <f t="shared" ref="G58:G100" si="4">SUM(F58*D58)</f>
        <v>0</v>
      </c>
    </row>
    <row r="59" spans="1:10" s="23" customFormat="1" ht="22.5" customHeight="1" x14ac:dyDescent="0.2">
      <c r="A59" s="19">
        <f>A58+1</f>
        <v>48</v>
      </c>
      <c r="B59" s="12">
        <v>2955</v>
      </c>
      <c r="C59" s="20" t="s">
        <v>55</v>
      </c>
      <c r="D59" s="21">
        <v>100</v>
      </c>
      <c r="E59" s="19" t="s">
        <v>5</v>
      </c>
      <c r="F59" s="38"/>
      <c r="G59" s="22">
        <f t="shared" si="4"/>
        <v>0</v>
      </c>
    </row>
    <row r="60" spans="1:10" s="23" customFormat="1" ht="22.5" customHeight="1" x14ac:dyDescent="0.2">
      <c r="A60" s="19">
        <f t="shared" ref="A60:A93" si="5">A59+1</f>
        <v>49</v>
      </c>
      <c r="B60" s="12">
        <v>2955</v>
      </c>
      <c r="C60" s="20" t="s">
        <v>56</v>
      </c>
      <c r="D60" s="21">
        <v>50</v>
      </c>
      <c r="E60" s="19" t="s">
        <v>5</v>
      </c>
      <c r="F60" s="38"/>
      <c r="G60" s="22">
        <f t="shared" si="4"/>
        <v>0</v>
      </c>
    </row>
    <row r="61" spans="1:10" s="23" customFormat="1" ht="22.5" customHeight="1" x14ac:dyDescent="0.2">
      <c r="A61" s="19">
        <f t="shared" si="5"/>
        <v>50</v>
      </c>
      <c r="B61" s="12">
        <v>2955</v>
      </c>
      <c r="C61" s="20" t="s">
        <v>57</v>
      </c>
      <c r="D61" s="21">
        <v>10</v>
      </c>
      <c r="E61" s="19" t="s">
        <v>5</v>
      </c>
      <c r="F61" s="38"/>
      <c r="G61" s="22">
        <f t="shared" si="4"/>
        <v>0</v>
      </c>
    </row>
    <row r="62" spans="1:10" s="23" customFormat="1" ht="22.5" customHeight="1" x14ac:dyDescent="0.2">
      <c r="A62" s="19">
        <f t="shared" si="5"/>
        <v>51</v>
      </c>
      <c r="B62" s="12">
        <v>2955</v>
      </c>
      <c r="C62" s="20" t="s">
        <v>58</v>
      </c>
      <c r="D62" s="21">
        <v>10</v>
      </c>
      <c r="E62" s="19" t="s">
        <v>5</v>
      </c>
      <c r="F62" s="38"/>
      <c r="G62" s="22">
        <f t="shared" si="4"/>
        <v>0</v>
      </c>
    </row>
    <row r="63" spans="1:10" s="23" customFormat="1" ht="22.5" customHeight="1" x14ac:dyDescent="0.2">
      <c r="A63" s="19">
        <f t="shared" si="5"/>
        <v>52</v>
      </c>
      <c r="B63" s="12">
        <v>2955</v>
      </c>
      <c r="C63" s="20" t="s">
        <v>59</v>
      </c>
      <c r="D63" s="21">
        <v>50</v>
      </c>
      <c r="E63" s="19" t="s">
        <v>5</v>
      </c>
      <c r="F63" s="38"/>
      <c r="G63" s="22">
        <f t="shared" si="4"/>
        <v>0</v>
      </c>
    </row>
    <row r="64" spans="1:10" s="23" customFormat="1" ht="22.5" customHeight="1" x14ac:dyDescent="0.2">
      <c r="A64" s="19">
        <f t="shared" si="5"/>
        <v>53</v>
      </c>
      <c r="B64" s="12">
        <v>2955</v>
      </c>
      <c r="C64" s="20" t="s">
        <v>60</v>
      </c>
      <c r="D64" s="21">
        <v>50</v>
      </c>
      <c r="E64" s="19" t="s">
        <v>5</v>
      </c>
      <c r="F64" s="38"/>
      <c r="G64" s="22">
        <f t="shared" si="4"/>
        <v>0</v>
      </c>
    </row>
    <row r="65" spans="1:7" s="23" customFormat="1" ht="22.5" customHeight="1" x14ac:dyDescent="0.2">
      <c r="A65" s="24" t="s">
        <v>61</v>
      </c>
      <c r="B65" s="25"/>
      <c r="C65" s="25"/>
      <c r="D65" s="25"/>
      <c r="E65" s="25"/>
      <c r="F65" s="25"/>
      <c r="G65" s="26"/>
    </row>
    <row r="66" spans="1:7" s="23" customFormat="1" ht="22.5" customHeight="1" x14ac:dyDescent="0.2">
      <c r="A66" s="19">
        <f>A64+1</f>
        <v>54</v>
      </c>
      <c r="B66" s="12">
        <v>2960</v>
      </c>
      <c r="C66" s="20" t="s">
        <v>62</v>
      </c>
      <c r="D66" s="21">
        <v>45</v>
      </c>
      <c r="E66" s="19" t="s">
        <v>63</v>
      </c>
      <c r="F66" s="38"/>
      <c r="G66" s="22">
        <f t="shared" si="4"/>
        <v>0</v>
      </c>
    </row>
    <row r="67" spans="1:7" s="23" customFormat="1" ht="22.5" customHeight="1" x14ac:dyDescent="0.2">
      <c r="A67" s="19">
        <f t="shared" si="5"/>
        <v>55</v>
      </c>
      <c r="B67" s="12">
        <v>2960</v>
      </c>
      <c r="C67" s="20" t="s">
        <v>64</v>
      </c>
      <c r="D67" s="21">
        <v>30</v>
      </c>
      <c r="E67" s="19" t="s">
        <v>63</v>
      </c>
      <c r="F67" s="38"/>
      <c r="G67" s="22">
        <f t="shared" si="4"/>
        <v>0</v>
      </c>
    </row>
    <row r="68" spans="1:7" s="23" customFormat="1" ht="22.5" customHeight="1" x14ac:dyDescent="0.2">
      <c r="A68" s="19">
        <f t="shared" si="5"/>
        <v>56</v>
      </c>
      <c r="B68" s="12">
        <v>2972</v>
      </c>
      <c r="C68" s="20" t="s">
        <v>65</v>
      </c>
      <c r="D68" s="21">
        <v>50</v>
      </c>
      <c r="E68" s="19" t="s">
        <v>6</v>
      </c>
      <c r="F68" s="38"/>
      <c r="G68" s="22">
        <f t="shared" si="4"/>
        <v>0</v>
      </c>
    </row>
    <row r="69" spans="1:7" s="23" customFormat="1" ht="22.5" customHeight="1" x14ac:dyDescent="0.2">
      <c r="A69" s="19">
        <f t="shared" si="5"/>
        <v>57</v>
      </c>
      <c r="B69" s="12">
        <v>2972</v>
      </c>
      <c r="C69" s="20" t="s">
        <v>66</v>
      </c>
      <c r="D69" s="21">
        <v>30</v>
      </c>
      <c r="E69" s="19" t="s">
        <v>6</v>
      </c>
      <c r="F69" s="38"/>
      <c r="G69" s="22">
        <f t="shared" si="4"/>
        <v>0</v>
      </c>
    </row>
    <row r="70" spans="1:7" s="23" customFormat="1" ht="22.5" customHeight="1" x14ac:dyDescent="0.2">
      <c r="A70" s="19">
        <f t="shared" si="5"/>
        <v>58</v>
      </c>
      <c r="B70" s="12">
        <v>2972</v>
      </c>
      <c r="C70" s="20" t="s">
        <v>67</v>
      </c>
      <c r="D70" s="21">
        <v>5</v>
      </c>
      <c r="E70" s="19" t="s">
        <v>6</v>
      </c>
      <c r="F70" s="38"/>
      <c r="G70" s="22">
        <f t="shared" si="4"/>
        <v>0</v>
      </c>
    </row>
    <row r="71" spans="1:7" s="23" customFormat="1" ht="22.5" customHeight="1" x14ac:dyDescent="0.2">
      <c r="A71" s="24" t="s">
        <v>68</v>
      </c>
      <c r="B71" s="25"/>
      <c r="C71" s="25"/>
      <c r="D71" s="25"/>
      <c r="E71" s="25"/>
      <c r="F71" s="25"/>
      <c r="G71" s="26"/>
    </row>
    <row r="72" spans="1:7" s="23" customFormat="1" ht="22.5" customHeight="1" x14ac:dyDescent="0.2">
      <c r="A72" s="19">
        <f>A70+1</f>
        <v>59</v>
      </c>
      <c r="B72" s="12">
        <v>2957</v>
      </c>
      <c r="C72" s="20" t="s">
        <v>69</v>
      </c>
      <c r="D72" s="21">
        <v>90</v>
      </c>
      <c r="E72" s="19" t="s">
        <v>70</v>
      </c>
      <c r="F72" s="38"/>
      <c r="G72" s="22">
        <f t="shared" si="4"/>
        <v>0</v>
      </c>
    </row>
    <row r="73" spans="1:7" s="23" customFormat="1" ht="22.5" customHeight="1" x14ac:dyDescent="0.2">
      <c r="A73" s="19">
        <f t="shared" si="5"/>
        <v>60</v>
      </c>
      <c r="B73" s="12">
        <v>2957</v>
      </c>
      <c r="C73" s="20" t="s">
        <v>71</v>
      </c>
      <c r="D73" s="21">
        <v>510</v>
      </c>
      <c r="E73" s="19" t="s">
        <v>70</v>
      </c>
      <c r="F73" s="38"/>
      <c r="G73" s="22">
        <f t="shared" si="4"/>
        <v>0</v>
      </c>
    </row>
    <row r="74" spans="1:7" s="23" customFormat="1" ht="22.5" customHeight="1" x14ac:dyDescent="0.2">
      <c r="A74" s="19">
        <f t="shared" si="5"/>
        <v>61</v>
      </c>
      <c r="B74" s="12">
        <v>2957</v>
      </c>
      <c r="C74" s="20" t="s">
        <v>72</v>
      </c>
      <c r="D74" s="21">
        <v>20</v>
      </c>
      <c r="E74" s="19" t="s">
        <v>70</v>
      </c>
      <c r="F74" s="38"/>
      <c r="G74" s="22">
        <f t="shared" si="4"/>
        <v>0</v>
      </c>
    </row>
    <row r="75" spans="1:7" s="23" customFormat="1" ht="22.5" customHeight="1" x14ac:dyDescent="0.2">
      <c r="A75" s="19">
        <f t="shared" si="5"/>
        <v>62</v>
      </c>
      <c r="B75" s="12">
        <v>2957</v>
      </c>
      <c r="C75" s="20" t="s">
        <v>73</v>
      </c>
      <c r="D75" s="21">
        <v>150</v>
      </c>
      <c r="E75" s="19" t="s">
        <v>70</v>
      </c>
      <c r="F75" s="38"/>
      <c r="G75" s="22">
        <f t="shared" si="4"/>
        <v>0</v>
      </c>
    </row>
    <row r="76" spans="1:7" s="23" customFormat="1" ht="22.5" customHeight="1" x14ac:dyDescent="0.2">
      <c r="A76" s="19">
        <f t="shared" si="5"/>
        <v>63</v>
      </c>
      <c r="B76" s="12">
        <v>2957</v>
      </c>
      <c r="C76" s="20" t="s">
        <v>74</v>
      </c>
      <c r="D76" s="21">
        <v>90</v>
      </c>
      <c r="E76" s="19" t="s">
        <v>70</v>
      </c>
      <c r="F76" s="38"/>
      <c r="G76" s="22">
        <f t="shared" si="4"/>
        <v>0</v>
      </c>
    </row>
    <row r="77" spans="1:7" s="23" customFormat="1" ht="22.5" customHeight="1" x14ac:dyDescent="0.2">
      <c r="A77" s="19">
        <f t="shared" si="5"/>
        <v>64</v>
      </c>
      <c r="B77" s="12">
        <v>2957</v>
      </c>
      <c r="C77" s="20" t="s">
        <v>75</v>
      </c>
      <c r="D77" s="21">
        <v>510</v>
      </c>
      <c r="E77" s="19" t="s">
        <v>70</v>
      </c>
      <c r="F77" s="38"/>
      <c r="G77" s="22">
        <f t="shared" si="4"/>
        <v>0</v>
      </c>
    </row>
    <row r="78" spans="1:7" s="23" customFormat="1" ht="22.5" customHeight="1" x14ac:dyDescent="0.2">
      <c r="A78" s="19">
        <f t="shared" si="5"/>
        <v>65</v>
      </c>
      <c r="B78" s="12">
        <v>2957</v>
      </c>
      <c r="C78" s="20" t="s">
        <v>76</v>
      </c>
      <c r="D78" s="21">
        <v>20</v>
      </c>
      <c r="E78" s="19" t="s">
        <v>70</v>
      </c>
      <c r="F78" s="38"/>
      <c r="G78" s="22">
        <f t="shared" si="4"/>
        <v>0</v>
      </c>
    </row>
    <row r="79" spans="1:7" s="23" customFormat="1" ht="22.5" customHeight="1" x14ac:dyDescent="0.2">
      <c r="A79" s="19">
        <f t="shared" si="5"/>
        <v>66</v>
      </c>
      <c r="B79" s="12">
        <v>2957</v>
      </c>
      <c r="C79" s="20" t="s">
        <v>77</v>
      </c>
      <c r="D79" s="21">
        <v>150</v>
      </c>
      <c r="E79" s="19" t="s">
        <v>70</v>
      </c>
      <c r="F79" s="38"/>
      <c r="G79" s="22">
        <f t="shared" si="4"/>
        <v>0</v>
      </c>
    </row>
    <row r="80" spans="1:7" s="23" customFormat="1" ht="22.5" customHeight="1" x14ac:dyDescent="0.2">
      <c r="A80" s="19">
        <f t="shared" si="5"/>
        <v>67</v>
      </c>
      <c r="B80" s="12">
        <v>2957</v>
      </c>
      <c r="C80" s="20" t="s">
        <v>78</v>
      </c>
      <c r="D80" s="21">
        <v>25</v>
      </c>
      <c r="E80" s="19" t="s">
        <v>6</v>
      </c>
      <c r="F80" s="38"/>
      <c r="G80" s="22">
        <f t="shared" si="4"/>
        <v>0</v>
      </c>
    </row>
    <row r="81" spans="1:7" s="23" customFormat="1" ht="22.5" customHeight="1" x14ac:dyDescent="0.2">
      <c r="A81" s="19">
        <f t="shared" si="5"/>
        <v>68</v>
      </c>
      <c r="B81" s="12">
        <v>2957</v>
      </c>
      <c r="C81" s="20" t="s">
        <v>79</v>
      </c>
      <c r="D81" s="21">
        <v>25</v>
      </c>
      <c r="E81" s="19" t="s">
        <v>6</v>
      </c>
      <c r="F81" s="38"/>
      <c r="G81" s="22">
        <f t="shared" si="4"/>
        <v>0</v>
      </c>
    </row>
    <row r="82" spans="1:7" s="23" customFormat="1" ht="22.5" customHeight="1" x14ac:dyDescent="0.2">
      <c r="A82" s="19">
        <f t="shared" si="5"/>
        <v>69</v>
      </c>
      <c r="B82" s="12">
        <v>2957</v>
      </c>
      <c r="C82" s="20" t="s">
        <v>80</v>
      </c>
      <c r="D82" s="21">
        <v>50</v>
      </c>
      <c r="E82" s="19" t="s">
        <v>70</v>
      </c>
      <c r="F82" s="38"/>
      <c r="G82" s="22">
        <f t="shared" si="4"/>
        <v>0</v>
      </c>
    </row>
    <row r="83" spans="1:7" s="23" customFormat="1" ht="22.5" customHeight="1" x14ac:dyDescent="0.2">
      <c r="A83" s="19">
        <f t="shared" si="5"/>
        <v>70</v>
      </c>
      <c r="B83" s="12">
        <v>2957</v>
      </c>
      <c r="C83" s="20" t="s">
        <v>81</v>
      </c>
      <c r="D83" s="21">
        <v>50</v>
      </c>
      <c r="E83" s="19" t="s">
        <v>70</v>
      </c>
      <c r="F83" s="38"/>
      <c r="G83" s="22">
        <f t="shared" si="4"/>
        <v>0</v>
      </c>
    </row>
    <row r="84" spans="1:7" s="23" customFormat="1" ht="22.5" customHeight="1" x14ac:dyDescent="0.2">
      <c r="A84" s="19">
        <f t="shared" si="5"/>
        <v>71</v>
      </c>
      <c r="B84" s="12">
        <v>2957</v>
      </c>
      <c r="C84" s="20" t="s">
        <v>82</v>
      </c>
      <c r="D84" s="21">
        <v>30</v>
      </c>
      <c r="E84" s="19" t="s">
        <v>70</v>
      </c>
      <c r="F84" s="38"/>
      <c r="G84" s="22">
        <f t="shared" si="4"/>
        <v>0</v>
      </c>
    </row>
    <row r="85" spans="1:7" s="23" customFormat="1" ht="22.5" customHeight="1" x14ac:dyDescent="0.2">
      <c r="A85" s="19">
        <f t="shared" si="5"/>
        <v>72</v>
      </c>
      <c r="B85" s="12">
        <v>2957</v>
      </c>
      <c r="C85" s="20" t="s">
        <v>83</v>
      </c>
      <c r="D85" s="21">
        <v>10</v>
      </c>
      <c r="E85" s="19" t="s">
        <v>70</v>
      </c>
      <c r="F85" s="38"/>
      <c r="G85" s="22">
        <f t="shared" si="4"/>
        <v>0</v>
      </c>
    </row>
    <row r="86" spans="1:7" s="23" customFormat="1" ht="22.5" customHeight="1" x14ac:dyDescent="0.2">
      <c r="A86" s="19">
        <f t="shared" si="5"/>
        <v>73</v>
      </c>
      <c r="B86" s="12">
        <v>2957</v>
      </c>
      <c r="C86" s="20" t="s">
        <v>84</v>
      </c>
      <c r="D86" s="21">
        <v>1000</v>
      </c>
      <c r="E86" s="19" t="s">
        <v>52</v>
      </c>
      <c r="F86" s="38"/>
      <c r="G86" s="22">
        <f t="shared" si="4"/>
        <v>0</v>
      </c>
    </row>
    <row r="87" spans="1:7" s="23" customFormat="1" ht="22.5" customHeight="1" x14ac:dyDescent="0.2">
      <c r="A87" s="19">
        <f t="shared" si="5"/>
        <v>74</v>
      </c>
      <c r="B87" s="12">
        <v>2957</v>
      </c>
      <c r="C87" s="20" t="s">
        <v>85</v>
      </c>
      <c r="D87" s="21">
        <v>25</v>
      </c>
      <c r="E87" s="19" t="s">
        <v>6</v>
      </c>
      <c r="F87" s="38"/>
      <c r="G87" s="22">
        <f t="shared" si="4"/>
        <v>0</v>
      </c>
    </row>
    <row r="88" spans="1:7" s="23" customFormat="1" ht="22.5" customHeight="1" x14ac:dyDescent="0.2">
      <c r="A88" s="19">
        <f t="shared" si="5"/>
        <v>75</v>
      </c>
      <c r="B88" s="12">
        <v>2957</v>
      </c>
      <c r="C88" s="20" t="s">
        <v>86</v>
      </c>
      <c r="D88" s="21">
        <v>25</v>
      </c>
      <c r="E88" s="19" t="s">
        <v>6</v>
      </c>
      <c r="F88" s="38"/>
      <c r="G88" s="22">
        <f t="shared" si="4"/>
        <v>0</v>
      </c>
    </row>
    <row r="89" spans="1:7" s="23" customFormat="1" ht="22.5" customHeight="1" x14ac:dyDescent="0.2">
      <c r="A89" s="19">
        <f t="shared" si="5"/>
        <v>76</v>
      </c>
      <c r="B89" s="12">
        <v>2957</v>
      </c>
      <c r="C89" s="20" t="s">
        <v>87</v>
      </c>
      <c r="D89" s="21">
        <v>50</v>
      </c>
      <c r="E89" s="19" t="s">
        <v>6</v>
      </c>
      <c r="F89" s="38"/>
      <c r="G89" s="22">
        <f t="shared" si="4"/>
        <v>0</v>
      </c>
    </row>
    <row r="90" spans="1:7" s="23" customFormat="1" ht="22.5" customHeight="1" x14ac:dyDescent="0.2">
      <c r="A90" s="19">
        <f t="shared" si="5"/>
        <v>77</v>
      </c>
      <c r="B90" s="12">
        <v>2957</v>
      </c>
      <c r="C90" s="20" t="s">
        <v>88</v>
      </c>
      <c r="D90" s="21">
        <v>25</v>
      </c>
      <c r="E90" s="19" t="s">
        <v>6</v>
      </c>
      <c r="F90" s="38"/>
      <c r="G90" s="22">
        <f t="shared" si="4"/>
        <v>0</v>
      </c>
    </row>
    <row r="91" spans="1:7" s="23" customFormat="1" ht="22.5" customHeight="1" x14ac:dyDescent="0.2">
      <c r="A91" s="19">
        <f t="shared" si="5"/>
        <v>78</v>
      </c>
      <c r="B91" s="12">
        <v>2957</v>
      </c>
      <c r="C91" s="20" t="s">
        <v>89</v>
      </c>
      <c r="D91" s="21">
        <v>50</v>
      </c>
      <c r="E91" s="19" t="s">
        <v>6</v>
      </c>
      <c r="F91" s="38"/>
      <c r="G91" s="22">
        <f t="shared" si="4"/>
        <v>0</v>
      </c>
    </row>
    <row r="92" spans="1:7" s="23" customFormat="1" ht="22.5" customHeight="1" x14ac:dyDescent="0.2">
      <c r="A92" s="19">
        <f t="shared" si="5"/>
        <v>79</v>
      </c>
      <c r="B92" s="12">
        <v>2957</v>
      </c>
      <c r="C92" s="20" t="s">
        <v>90</v>
      </c>
      <c r="D92" s="21">
        <v>25</v>
      </c>
      <c r="E92" s="19" t="s">
        <v>6</v>
      </c>
      <c r="F92" s="38"/>
      <c r="G92" s="22">
        <f t="shared" si="4"/>
        <v>0</v>
      </c>
    </row>
    <row r="93" spans="1:7" s="23" customFormat="1" ht="22.5" customHeight="1" x14ac:dyDescent="0.2">
      <c r="A93" s="19">
        <f t="shared" si="5"/>
        <v>80</v>
      </c>
      <c r="B93" s="12">
        <v>2957</v>
      </c>
      <c r="C93" s="20" t="s">
        <v>91</v>
      </c>
      <c r="D93" s="21">
        <v>1000</v>
      </c>
      <c r="E93" s="19" t="s">
        <v>6</v>
      </c>
      <c r="F93" s="38"/>
      <c r="G93" s="22">
        <f t="shared" si="4"/>
        <v>0</v>
      </c>
    </row>
    <row r="94" spans="1:7" s="23" customFormat="1" ht="22.5" customHeight="1" x14ac:dyDescent="0.2">
      <c r="A94" s="24" t="s">
        <v>92</v>
      </c>
      <c r="B94" s="25"/>
      <c r="C94" s="25"/>
      <c r="D94" s="25"/>
      <c r="E94" s="25"/>
      <c r="F94" s="25"/>
      <c r="G94" s="26"/>
    </row>
    <row r="95" spans="1:7" s="23" customFormat="1" ht="22.5" customHeight="1" x14ac:dyDescent="0.2">
      <c r="A95" s="19">
        <f>A93+1</f>
        <v>81</v>
      </c>
      <c r="B95" s="12" t="s">
        <v>94</v>
      </c>
      <c r="C95" s="20" t="s">
        <v>93</v>
      </c>
      <c r="D95" s="21">
        <v>1200</v>
      </c>
      <c r="E95" s="19" t="s">
        <v>5</v>
      </c>
      <c r="F95" s="38"/>
      <c r="G95" s="22">
        <f t="shared" si="4"/>
        <v>0</v>
      </c>
    </row>
    <row r="96" spans="1:7" s="23" customFormat="1" ht="22.5" customHeight="1" x14ac:dyDescent="0.2">
      <c r="A96" s="19">
        <f>A95+1</f>
        <v>82</v>
      </c>
      <c r="B96" s="12" t="s">
        <v>94</v>
      </c>
      <c r="C96" s="20" t="s">
        <v>109</v>
      </c>
      <c r="D96" s="21">
        <v>2000</v>
      </c>
      <c r="E96" s="19" t="s">
        <v>110</v>
      </c>
      <c r="F96" s="38"/>
      <c r="G96" s="22">
        <f t="shared" si="4"/>
        <v>0</v>
      </c>
    </row>
    <row r="97" spans="1:7" s="23" customFormat="1" ht="22.5" customHeight="1" x14ac:dyDescent="0.2">
      <c r="A97" s="19">
        <f>A96+1</f>
        <v>83</v>
      </c>
      <c r="B97" s="12" t="s">
        <v>94</v>
      </c>
      <c r="C97" s="20" t="s">
        <v>111</v>
      </c>
      <c r="D97" s="21">
        <v>1000</v>
      </c>
      <c r="E97" s="19" t="s">
        <v>110</v>
      </c>
      <c r="F97" s="38"/>
      <c r="G97" s="22">
        <f t="shared" si="4"/>
        <v>0</v>
      </c>
    </row>
    <row r="98" spans="1:7" s="23" customFormat="1" ht="22.5" customHeight="1" x14ac:dyDescent="0.2">
      <c r="A98" s="19">
        <f t="shared" ref="A98:A101" si="6">A97+1</f>
        <v>84</v>
      </c>
      <c r="B98" s="12" t="s">
        <v>94</v>
      </c>
      <c r="C98" s="20" t="s">
        <v>112</v>
      </c>
      <c r="D98" s="21">
        <v>1000</v>
      </c>
      <c r="E98" s="19" t="s">
        <v>110</v>
      </c>
      <c r="F98" s="38"/>
      <c r="G98" s="22">
        <f t="shared" si="4"/>
        <v>0</v>
      </c>
    </row>
    <row r="99" spans="1:7" s="23" customFormat="1" ht="22.5" customHeight="1" x14ac:dyDescent="0.2">
      <c r="A99" s="19">
        <f t="shared" si="6"/>
        <v>85</v>
      </c>
      <c r="B99" s="12" t="s">
        <v>94</v>
      </c>
      <c r="C99" s="20" t="s">
        <v>113</v>
      </c>
      <c r="D99" s="21">
        <v>1000</v>
      </c>
      <c r="E99" s="19" t="s">
        <v>114</v>
      </c>
      <c r="F99" s="38"/>
      <c r="G99" s="22">
        <f t="shared" si="4"/>
        <v>0</v>
      </c>
    </row>
    <row r="100" spans="1:7" s="23" customFormat="1" ht="22.5" customHeight="1" x14ac:dyDescent="0.2">
      <c r="A100" s="19">
        <f t="shared" si="6"/>
        <v>86</v>
      </c>
      <c r="B100" s="12" t="s">
        <v>94</v>
      </c>
      <c r="C100" s="20" t="s">
        <v>115</v>
      </c>
      <c r="D100" s="21">
        <v>1400</v>
      </c>
      <c r="E100" s="19" t="s">
        <v>114</v>
      </c>
      <c r="F100" s="38"/>
      <c r="G100" s="22">
        <f t="shared" si="4"/>
        <v>0</v>
      </c>
    </row>
    <row r="101" spans="1:7" s="23" customFormat="1" ht="22.5" customHeight="1" x14ac:dyDescent="0.2">
      <c r="A101" s="19">
        <f t="shared" si="6"/>
        <v>87</v>
      </c>
      <c r="B101" s="12" t="s">
        <v>94</v>
      </c>
      <c r="C101" s="20" t="s">
        <v>116</v>
      </c>
      <c r="D101" s="21">
        <v>1</v>
      </c>
      <c r="E101" s="19" t="s">
        <v>117</v>
      </c>
      <c r="F101" s="38"/>
      <c r="G101" s="22">
        <f>SUM(F101*D101)</f>
        <v>0</v>
      </c>
    </row>
    <row r="102" spans="1:7" ht="24.75" customHeight="1" x14ac:dyDescent="0.2">
      <c r="A102" s="33" t="s">
        <v>118</v>
      </c>
      <c r="B102" s="33"/>
      <c r="C102" s="33"/>
      <c r="D102" s="33"/>
      <c r="E102" s="33"/>
      <c r="F102" s="33"/>
      <c r="G102" s="34">
        <f>SUM(G5,G7:G20,G22:G26,G28:G31,G33:G39,G41:G46,G48:G56,G58:G64,G66:G70,G72:G93,G95:G101)</f>
        <v>0</v>
      </c>
    </row>
    <row r="103" spans="1:7" x14ac:dyDescent="0.2">
      <c r="A103" s="35"/>
    </row>
    <row r="104" spans="1:7" x14ac:dyDescent="0.2">
      <c r="A104" s="35"/>
    </row>
    <row r="105" spans="1:7" x14ac:dyDescent="0.2">
      <c r="A105" s="35"/>
    </row>
    <row r="106" spans="1:7" x14ac:dyDescent="0.2">
      <c r="A106" s="35"/>
    </row>
    <row r="107" spans="1:7" x14ac:dyDescent="0.2">
      <c r="A107" s="35"/>
    </row>
    <row r="108" spans="1:7" x14ac:dyDescent="0.2">
      <c r="A108" s="35"/>
    </row>
    <row r="109" spans="1:7" x14ac:dyDescent="0.2">
      <c r="A109" s="35"/>
    </row>
    <row r="110" spans="1:7" x14ac:dyDescent="0.2">
      <c r="A110" s="35"/>
    </row>
    <row r="111" spans="1:7" x14ac:dyDescent="0.2">
      <c r="A111" s="35"/>
    </row>
    <row r="112" spans="1:7" x14ac:dyDescent="0.2">
      <c r="A112" s="35"/>
    </row>
    <row r="113" spans="1:1" x14ac:dyDescent="0.2">
      <c r="A113" s="35"/>
    </row>
    <row r="114" spans="1:1" x14ac:dyDescent="0.2">
      <c r="A114" s="35"/>
    </row>
  </sheetData>
  <sheetProtection algorithmName="SHA-512" hashValue="eSJvrDoVNbOrkukXjrGmPQ8Hmp+nIOzSJ6nyTg54LRisww+ShPG28f6RzNsX4HA/3tOQxldEwpWWuew/ZrkSsQ==" saltValue="V8GFukYHHU+1mTBX2GkTWA==" spinCount="100000" sheet="1" objects="1" scenarios="1"/>
  <mergeCells count="16">
    <mergeCell ref="A102:F102"/>
    <mergeCell ref="A6:G6"/>
    <mergeCell ref="A21:G21"/>
    <mergeCell ref="A27:G27"/>
    <mergeCell ref="A32:G32"/>
    <mergeCell ref="A40:G40"/>
    <mergeCell ref="A47:G47"/>
    <mergeCell ref="A65:G65"/>
    <mergeCell ref="A71:G71"/>
    <mergeCell ref="A94:G94"/>
    <mergeCell ref="A2:B2"/>
    <mergeCell ref="C2:G2"/>
    <mergeCell ref="A1:C1"/>
    <mergeCell ref="F1:G1"/>
    <mergeCell ref="A57:G57"/>
    <mergeCell ref="A3:G3"/>
  </mergeCells>
  <pageMargins left="0.7" right="0.7" top="0.75" bottom="0.75" header="0.3" footer="0.3"/>
  <pageSetup scale="49" fitToHeight="0" orientation="portrait" r:id="rId1"/>
  <headerFooter>
    <oddFooter>Page &amp;P of &amp;N</oddFooter>
  </headerFooter>
  <rowBreaks count="1" manualBreakCount="1">
    <brk id="5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Malik, Junaid</dc:creator>
  <cp:lastModifiedBy>Cifci, Nicole</cp:lastModifiedBy>
  <cp:lastPrinted>2020-03-19T14:09:32Z</cp:lastPrinted>
  <dcterms:created xsi:type="dcterms:W3CDTF">2019-10-04T13:50:03Z</dcterms:created>
  <dcterms:modified xsi:type="dcterms:W3CDTF">2020-03-19T14:12:39Z</dcterms:modified>
</cp:coreProperties>
</file>