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P:\CONTRACTS\FY '25\IFB 2000004147 - Kitchen Hood and Duct Cleaning Service\"/>
    </mc:Choice>
  </mc:AlternateContent>
  <xr:revisionPtr revIDLastSave="0" documentId="13_ncr:1_{64043971-27E2-4BFC-A307-F4325EA69292}" xr6:coauthVersionLast="47" xr6:coauthVersionMax="47" xr10:uidLastSave="{00000000-0000-0000-0000-000000000000}"/>
  <bookViews>
    <workbookView xWindow="-120" yWindow="-120" windowWidth="29040" windowHeight="17520" xr2:uid="{6FB44016-7C9C-4721-8B32-87A0253CD63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8" i="1" l="1"/>
  <c r="R7" i="1"/>
  <c r="R9" i="1" s="1"/>
  <c r="R6" i="1"/>
  <c r="P7" i="1"/>
  <c r="P8" i="1"/>
  <c r="P6" i="1"/>
  <c r="N7" i="1"/>
  <c r="N8" i="1"/>
  <c r="N6" i="1"/>
  <c r="L7" i="1"/>
  <c r="L8" i="1"/>
  <c r="L6" i="1"/>
  <c r="L9" i="1" s="1"/>
  <c r="J7" i="1"/>
  <c r="J8" i="1"/>
  <c r="J6" i="1"/>
  <c r="H7" i="1"/>
  <c r="H8" i="1"/>
  <c r="H6" i="1"/>
  <c r="F7" i="1"/>
  <c r="F8" i="1"/>
  <c r="F6" i="1"/>
  <c r="N9" i="1" l="1"/>
  <c r="F9" i="1"/>
  <c r="H9" i="1"/>
  <c r="P9" i="1"/>
  <c r="J9" i="1"/>
</calcChain>
</file>

<file path=xl/sharedStrings.xml><?xml version="1.0" encoding="utf-8"?>
<sst xmlns="http://schemas.openxmlformats.org/spreadsheetml/2006/main" count="41" uniqueCount="28">
  <si>
    <t>Item No</t>
  </si>
  <si>
    <t>Item Description</t>
  </si>
  <si>
    <t>QTY</t>
  </si>
  <si>
    <t>UOM</t>
  </si>
  <si>
    <t>Unit Price</t>
  </si>
  <si>
    <t>Extension</t>
  </si>
  <si>
    <t>HR</t>
  </si>
  <si>
    <t xml:space="preserve">Unit Price </t>
  </si>
  <si>
    <t>Response Times</t>
  </si>
  <si>
    <t>Routine Call</t>
  </si>
  <si>
    <t>Emergency Call</t>
  </si>
  <si>
    <t xml:space="preserve">Total </t>
  </si>
  <si>
    <t>Nova Facility Solutions, Inc</t>
  </si>
  <si>
    <t>IFB 2000004147</t>
  </si>
  <si>
    <t>Kitchen Hood and Duct Cleaning Service</t>
  </si>
  <si>
    <t>Wednesday June 4, 2025 at 2pm</t>
  </si>
  <si>
    <t>Tecnaclean</t>
  </si>
  <si>
    <t>Eagle Pak Contracting Services</t>
  </si>
  <si>
    <t>Robinson Business Group, LLC</t>
  </si>
  <si>
    <t xml:space="preserve">Underpressure Inc. </t>
  </si>
  <si>
    <t>Inspection Experts, Inc.</t>
  </si>
  <si>
    <t>Hood Cleaning (one duct serving the hood and fan)</t>
  </si>
  <si>
    <t>Additional Duct Cleaning Services within a hood</t>
  </si>
  <si>
    <t>Labor Rate - Extra Work/Emergency - (Unscheduled Services)</t>
  </si>
  <si>
    <t>Hood</t>
  </si>
  <si>
    <t>Brown Point Facility Management</t>
  </si>
  <si>
    <t>USA General Contractors, Inc.</t>
  </si>
  <si>
    <t>hr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</si>
</sst>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[$-F800]dddd\,\ mmmm\ dd\,\ yyyy"/>
  </numFmts>
  <fonts count="8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4"/>
      <color indexed="8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D4C2F4"/>
        <bgColor indexed="64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4">
    <xf numFmtId="0" fontId="0" fillId="0" borderId="0" xfId="0"/>
    <xf numFmtId="0" fontId="2" fillId="3" borderId="1" xfId="0" applyFont="1" applyFill="1" applyBorder="1" applyAlignment="1">
      <alignment horizontal="center"/>
    </xf>
    <xf numFmtId="44" fontId="0" fillId="3" borderId="1" xfId="1" applyFont="1" applyFill="1" applyBorder="1"/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0" fontId="2" fillId="4" borderId="1" xfId="0" applyFont="1" applyFill="1" applyBorder="1" applyAlignment="1">
      <alignment horizontal="center"/>
    </xf>
    <xf numFmtId="44" fontId="0" fillId="5" borderId="1" xfId="1" applyFont="1" applyFill="1" applyBorder="1"/>
    <xf numFmtId="44" fontId="0" fillId="5" borderId="1" xfId="0" applyNumberFormat="1" applyFill="1" applyBorder="1"/>
    <xf numFmtId="0" fontId="2" fillId="5" borderId="1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44" fontId="0" fillId="6" borderId="1" xfId="1" applyFont="1" applyFill="1" applyBorder="1"/>
    <xf numFmtId="44" fontId="0" fillId="6" borderId="1" xfId="0" applyNumberFormat="1" applyFill="1" applyBorder="1"/>
    <xf numFmtId="44" fontId="2" fillId="3" borderId="1" xfId="0" applyNumberFormat="1" applyFont="1" applyFill="1" applyBorder="1"/>
    <xf numFmtId="44" fontId="2" fillId="5" borderId="1" xfId="0" applyNumberFormat="1" applyFont="1" applyFill="1" applyBorder="1"/>
    <xf numFmtId="44" fontId="2" fillId="6" borderId="1" xfId="0" applyNumberFormat="1" applyFont="1" applyFill="1" applyBorder="1"/>
    <xf numFmtId="0" fontId="0" fillId="0" borderId="0" xfId="0" applyFill="1"/>
    <xf numFmtId="0" fontId="6" fillId="0" borderId="1" xfId="0" applyFont="1" applyBorder="1" applyAlignment="1">
      <alignment horizontal="right"/>
    </xf>
    <xf numFmtId="0" fontId="6" fillId="0" borderId="0" xfId="0" applyFont="1" applyFill="1" applyBorder="1" applyAlignment="1">
      <alignment horizontal="right"/>
    </xf>
    <xf numFmtId="44" fontId="2" fillId="0" borderId="0" xfId="0" applyNumberFormat="1" applyFont="1" applyFill="1" applyBorder="1"/>
    <xf numFmtId="0" fontId="0" fillId="0" borderId="1" xfId="0" applyBorder="1"/>
    <xf numFmtId="0" fontId="2" fillId="7" borderId="1" xfId="0" applyFont="1" applyFill="1" applyBorder="1" applyAlignment="1">
      <alignment horizontal="center"/>
    </xf>
    <xf numFmtId="44" fontId="0" fillId="7" borderId="1" xfId="1" applyFont="1" applyFill="1" applyBorder="1"/>
    <xf numFmtId="44" fontId="2" fillId="7" borderId="1" xfId="1" applyFont="1" applyFill="1" applyBorder="1"/>
    <xf numFmtId="44" fontId="2" fillId="5" borderId="1" xfId="1" applyFont="1" applyFill="1" applyBorder="1"/>
    <xf numFmtId="0" fontId="0" fillId="0" borderId="1" xfId="0" applyFill="1" applyBorder="1"/>
    <xf numFmtId="0" fontId="2" fillId="8" borderId="1" xfId="0" applyFont="1" applyFill="1" applyBorder="1" applyAlignment="1">
      <alignment horizontal="center"/>
    </xf>
    <xf numFmtId="44" fontId="0" fillId="8" borderId="1" xfId="1" applyFont="1" applyFill="1" applyBorder="1"/>
    <xf numFmtId="44" fontId="2" fillId="8" borderId="1" xfId="0" applyNumberFormat="1" applyFont="1" applyFill="1" applyBorder="1"/>
    <xf numFmtId="0" fontId="0" fillId="4" borderId="1" xfId="0" applyFill="1" applyBorder="1" applyAlignment="1">
      <alignment vertical="center" wrapText="1"/>
    </xf>
    <xf numFmtId="0" fontId="2" fillId="9" borderId="1" xfId="0" applyFont="1" applyFill="1" applyBorder="1" applyAlignment="1">
      <alignment horizontal="center"/>
    </xf>
    <xf numFmtId="44" fontId="0" fillId="9" borderId="1" xfId="1" applyFont="1" applyFill="1" applyBorder="1"/>
    <xf numFmtId="0" fontId="0" fillId="9" borderId="1" xfId="0" applyFill="1" applyBorder="1"/>
    <xf numFmtId="44" fontId="2" fillId="9" borderId="1" xfId="1" applyFont="1" applyFill="1" applyBorder="1"/>
    <xf numFmtId="164" fontId="7" fillId="9" borderId="1" xfId="0" applyNumberFormat="1" applyFont="1" applyFill="1" applyBorder="1" applyAlignment="1">
      <alignment horizontal="center" vertical="center" wrapText="1"/>
    </xf>
    <xf numFmtId="0" fontId="0" fillId="9" borderId="3" xfId="0" applyFill="1" applyBorder="1" applyAlignment="1">
      <alignment horizontal="center"/>
    </xf>
    <xf numFmtId="0" fontId="0" fillId="9" borderId="2" xfId="0" applyFill="1" applyBorder="1" applyAlignment="1">
      <alignment horizontal="center"/>
    </xf>
    <xf numFmtId="164" fontId="5" fillId="2" borderId="6" xfId="0" applyNumberFormat="1" applyFont="1" applyFill="1" applyBorder="1" applyAlignment="1">
      <alignment horizontal="left"/>
    </xf>
    <xf numFmtId="164" fontId="5" fillId="2" borderId="7" xfId="0" applyNumberFormat="1" applyFont="1" applyFill="1" applyBorder="1" applyAlignment="1">
      <alignment horizontal="left"/>
    </xf>
    <xf numFmtId="0" fontId="3" fillId="2" borderId="5" xfId="0" applyFont="1" applyFill="1" applyBorder="1" applyAlignment="1">
      <alignment horizontal="center" wrapText="1"/>
    </xf>
    <xf numFmtId="0" fontId="3" fillId="2" borderId="0" xfId="0" applyFont="1" applyFill="1" applyBorder="1" applyAlignment="1">
      <alignment horizont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164" fontId="4" fillId="2" borderId="8" xfId="0" applyNumberFormat="1" applyFont="1" applyFill="1" applyBorder="1" applyAlignment="1">
      <alignment horizontal="center"/>
    </xf>
    <xf numFmtId="164" fontId="4" fillId="2" borderId="7" xfId="0" applyNumberFormat="1" applyFont="1" applyFill="1" applyBorder="1" applyAlignment="1">
      <alignment horizontal="center"/>
    </xf>
    <xf numFmtId="1" fontId="0" fillId="3" borderId="3" xfId="1" applyNumberFormat="1" applyFont="1" applyFill="1" applyBorder="1" applyAlignment="1">
      <alignment horizontal="center"/>
    </xf>
    <xf numFmtId="1" fontId="0" fillId="3" borderId="2" xfId="1" applyNumberFormat="1" applyFont="1" applyFill="1" applyBorder="1" applyAlignment="1">
      <alignment horizontal="center"/>
    </xf>
    <xf numFmtId="1" fontId="0" fillId="5" borderId="3" xfId="1" applyNumberFormat="1" applyFont="1" applyFill="1" applyBorder="1" applyAlignment="1">
      <alignment horizontal="center"/>
    </xf>
    <xf numFmtId="1" fontId="0" fillId="5" borderId="2" xfId="1" applyNumberFormat="1" applyFont="1" applyFill="1" applyBorder="1" applyAlignment="1">
      <alignment horizontal="center"/>
    </xf>
    <xf numFmtId="1" fontId="0" fillId="6" borderId="3" xfId="1" applyNumberFormat="1" applyFont="1" applyFill="1" applyBorder="1" applyAlignment="1">
      <alignment horizontal="center"/>
    </xf>
    <xf numFmtId="1" fontId="0" fillId="6" borderId="2" xfId="1" applyNumberFormat="1" applyFont="1" applyFill="1" applyBorder="1" applyAlignment="1">
      <alignment horizontal="center"/>
    </xf>
    <xf numFmtId="164" fontId="7" fillId="3" borderId="1" xfId="0" applyNumberFormat="1" applyFont="1" applyFill="1" applyBorder="1" applyAlignment="1">
      <alignment horizontal="center" vertical="center"/>
    </xf>
    <xf numFmtId="164" fontId="7" fillId="5" borderId="1" xfId="0" applyNumberFormat="1" applyFont="1" applyFill="1" applyBorder="1" applyAlignment="1">
      <alignment horizontal="center" vertical="center" wrapText="1"/>
    </xf>
    <xf numFmtId="164" fontId="7" fillId="6" borderId="1" xfId="0" applyNumberFormat="1" applyFont="1" applyFill="1" applyBorder="1" applyAlignment="1">
      <alignment horizontal="center" vertical="center" wrapText="1"/>
    </xf>
    <xf numFmtId="164" fontId="4" fillId="2" borderId="3" xfId="0" applyNumberFormat="1" applyFont="1" applyFill="1" applyBorder="1" applyAlignment="1">
      <alignment horizontal="center"/>
    </xf>
    <xf numFmtId="164" fontId="4" fillId="2" borderId="4" xfId="0" applyNumberFormat="1" applyFont="1" applyFill="1" applyBorder="1" applyAlignment="1">
      <alignment horizontal="center"/>
    </xf>
    <xf numFmtId="164" fontId="4" fillId="2" borderId="2" xfId="0" applyNumberFormat="1" applyFont="1" applyFill="1" applyBorder="1" applyAlignment="1">
      <alignment horizontal="center"/>
    </xf>
    <xf numFmtId="164" fontId="7" fillId="8" borderId="1" xfId="0" applyNumberFormat="1" applyFont="1" applyFill="1" applyBorder="1" applyAlignment="1">
      <alignment horizontal="center" vertical="center" wrapText="1"/>
    </xf>
    <xf numFmtId="164" fontId="7" fillId="7" borderId="1" xfId="0" applyNumberFormat="1" applyFont="1" applyFill="1" applyBorder="1" applyAlignment="1">
      <alignment horizontal="center" vertical="center" wrapText="1"/>
    </xf>
    <xf numFmtId="0" fontId="0" fillId="8" borderId="3" xfId="0" applyFill="1" applyBorder="1" applyAlignment="1">
      <alignment horizontal="center"/>
    </xf>
    <xf numFmtId="0" fontId="0" fillId="8" borderId="2" xfId="0" applyFill="1" applyBorder="1" applyAlignment="1">
      <alignment horizontal="center"/>
    </xf>
    <xf numFmtId="0" fontId="0" fillId="7" borderId="3" xfId="0" applyFill="1" applyBorder="1" applyAlignment="1">
      <alignment horizontal="center"/>
    </xf>
    <xf numFmtId="0" fontId="0" fillId="7" borderId="2" xfId="0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0" fillId="5" borderId="2" xfId="0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D4C2F4"/>
      <color rgb="FFD1B9FD"/>
      <color rgb="FFFBB9FD"/>
      <color rgb="FFD9B9F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AE62EC-A625-4361-87B0-60E869214B9C}">
  <sheetPr>
    <pageSetUpPr fitToPage="1"/>
  </sheetPr>
  <dimension ref="A1:R13"/>
  <sheetViews>
    <sheetView tabSelected="1" zoomScaleNormal="100" zoomScaleSheetLayoutView="100" workbookViewId="0">
      <selection activeCell="C10" sqref="C10"/>
    </sheetView>
  </sheetViews>
  <sheetFormatPr defaultRowHeight="14.25" x14ac:dyDescent="0.2"/>
  <cols>
    <col min="1" max="1" width="8.25" customWidth="1"/>
    <col min="2" max="2" width="31.25" customWidth="1"/>
    <col min="5" max="5" width="11.625" customWidth="1"/>
    <col min="6" max="6" width="12.125" customWidth="1"/>
    <col min="7" max="7" width="10.5" customWidth="1"/>
    <col min="8" max="8" width="12" bestFit="1" customWidth="1"/>
    <col min="9" max="9" width="10.5" customWidth="1"/>
    <col min="10" max="10" width="11.125" customWidth="1"/>
    <col min="11" max="11" width="10.5" customWidth="1"/>
    <col min="12" max="12" width="10.875" bestFit="1" customWidth="1"/>
    <col min="13" max="13" width="10.375" customWidth="1"/>
    <col min="14" max="14" width="11.375" customWidth="1"/>
    <col min="15" max="15" width="10.625" customWidth="1"/>
    <col min="16" max="16" width="12" customWidth="1"/>
    <col min="17" max="17" width="13" customWidth="1"/>
    <col min="18" max="18" width="11.25" customWidth="1"/>
  </cols>
  <sheetData>
    <row r="1" spans="1:18" ht="18" customHeight="1" x14ac:dyDescent="0.25">
      <c r="A1" s="38" t="s">
        <v>13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</row>
    <row r="2" spans="1:18" ht="18" x14ac:dyDescent="0.2">
      <c r="A2" s="40" t="s">
        <v>14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</row>
    <row r="3" spans="1:18" ht="18" x14ac:dyDescent="0.25">
      <c r="A3" s="42" t="s">
        <v>15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</row>
    <row r="4" spans="1:18" ht="41.25" customHeight="1" x14ac:dyDescent="0.25">
      <c r="A4" s="53"/>
      <c r="B4" s="54"/>
      <c r="C4" s="54"/>
      <c r="D4" s="55"/>
      <c r="E4" s="50" t="s">
        <v>16</v>
      </c>
      <c r="F4" s="50"/>
      <c r="G4" s="51" t="s">
        <v>18</v>
      </c>
      <c r="H4" s="51"/>
      <c r="I4" s="52" t="s">
        <v>19</v>
      </c>
      <c r="J4" s="52"/>
      <c r="K4" s="56" t="s">
        <v>20</v>
      </c>
      <c r="L4" s="56" t="s">
        <v>12</v>
      </c>
      <c r="M4" s="57" t="s">
        <v>17</v>
      </c>
      <c r="N4" s="57"/>
      <c r="O4" s="51" t="s">
        <v>25</v>
      </c>
      <c r="P4" s="51"/>
      <c r="Q4" s="33" t="s">
        <v>26</v>
      </c>
      <c r="R4" s="33"/>
    </row>
    <row r="5" spans="1:18" ht="15" x14ac:dyDescent="0.25">
      <c r="A5" s="5" t="s">
        <v>0</v>
      </c>
      <c r="B5" s="5" t="s">
        <v>1</v>
      </c>
      <c r="C5" s="5" t="s">
        <v>2</v>
      </c>
      <c r="D5" s="5" t="s">
        <v>3</v>
      </c>
      <c r="E5" s="1" t="s">
        <v>4</v>
      </c>
      <c r="F5" s="1" t="s">
        <v>5</v>
      </c>
      <c r="G5" s="8" t="s">
        <v>4</v>
      </c>
      <c r="H5" s="8" t="s">
        <v>5</v>
      </c>
      <c r="I5" s="9" t="s">
        <v>7</v>
      </c>
      <c r="J5" s="9" t="s">
        <v>5</v>
      </c>
      <c r="K5" s="25" t="s">
        <v>4</v>
      </c>
      <c r="L5" s="25" t="s">
        <v>5</v>
      </c>
      <c r="M5" s="20" t="s">
        <v>7</v>
      </c>
      <c r="N5" s="20" t="s">
        <v>5</v>
      </c>
      <c r="O5" s="8" t="s">
        <v>4</v>
      </c>
      <c r="P5" s="8" t="s">
        <v>5</v>
      </c>
      <c r="Q5" s="29" t="s">
        <v>4</v>
      </c>
      <c r="R5" s="29" t="s">
        <v>5</v>
      </c>
    </row>
    <row r="6" spans="1:18" ht="29.25" customHeight="1" x14ac:dyDescent="0.2">
      <c r="A6" s="3">
        <v>1</v>
      </c>
      <c r="B6" s="28" t="s">
        <v>21</v>
      </c>
      <c r="C6" s="3">
        <v>50</v>
      </c>
      <c r="D6" s="3" t="s">
        <v>24</v>
      </c>
      <c r="E6" s="2">
        <v>150</v>
      </c>
      <c r="F6" s="2">
        <f>E6*C6</f>
        <v>7500</v>
      </c>
      <c r="G6" s="6">
        <v>150</v>
      </c>
      <c r="H6" s="7">
        <f>G6*C6</f>
        <v>7500</v>
      </c>
      <c r="I6" s="10">
        <v>315</v>
      </c>
      <c r="J6" s="11">
        <f>I6*C6</f>
        <v>15750</v>
      </c>
      <c r="K6" s="26">
        <v>388</v>
      </c>
      <c r="L6" s="26">
        <f>K6*C6</f>
        <v>19400</v>
      </c>
      <c r="M6" s="21">
        <v>649</v>
      </c>
      <c r="N6" s="21">
        <f>M6*C6</f>
        <v>32450</v>
      </c>
      <c r="O6" s="6">
        <v>1000</v>
      </c>
      <c r="P6" s="6">
        <f>O6*C6</f>
        <v>50000</v>
      </c>
      <c r="Q6" s="30">
        <v>1080</v>
      </c>
      <c r="R6" s="30">
        <f>Q6*C6</f>
        <v>54000</v>
      </c>
    </row>
    <row r="7" spans="1:18" ht="28.5" customHeight="1" x14ac:dyDescent="0.2">
      <c r="A7" s="3">
        <v>2</v>
      </c>
      <c r="B7" s="28" t="s">
        <v>22</v>
      </c>
      <c r="C7" s="3">
        <v>12</v>
      </c>
      <c r="D7" s="3" t="s">
        <v>6</v>
      </c>
      <c r="E7" s="2">
        <v>25</v>
      </c>
      <c r="F7" s="2">
        <f>E7*C7</f>
        <v>300</v>
      </c>
      <c r="G7" s="6">
        <v>40</v>
      </c>
      <c r="H7" s="7">
        <f t="shared" ref="H7:H8" si="0">G7*C7</f>
        <v>480</v>
      </c>
      <c r="I7" s="10">
        <v>24</v>
      </c>
      <c r="J7" s="11">
        <f t="shared" ref="J7:J8" si="1">I7*C7</f>
        <v>288</v>
      </c>
      <c r="K7" s="26">
        <v>48</v>
      </c>
      <c r="L7" s="26">
        <f t="shared" ref="L7:L8" si="2">K7*C7</f>
        <v>576</v>
      </c>
      <c r="M7" s="21">
        <v>150</v>
      </c>
      <c r="N7" s="21">
        <f t="shared" ref="N7:N8" si="3">M7*C7</f>
        <v>1800</v>
      </c>
      <c r="O7" s="6">
        <v>360</v>
      </c>
      <c r="P7" s="6">
        <f t="shared" ref="P7:P8" si="4">O7*C7</f>
        <v>4320</v>
      </c>
      <c r="Q7" s="30">
        <v>110</v>
      </c>
      <c r="R7" s="30">
        <f>Q7*C7</f>
        <v>1320</v>
      </c>
    </row>
    <row r="8" spans="1:18" ht="28.5" customHeight="1" x14ac:dyDescent="0.2">
      <c r="A8" s="3">
        <v>3</v>
      </c>
      <c r="B8" s="28" t="s">
        <v>23</v>
      </c>
      <c r="C8" s="3">
        <v>10</v>
      </c>
      <c r="D8" s="3" t="s">
        <v>6</v>
      </c>
      <c r="E8" s="2">
        <v>25</v>
      </c>
      <c r="F8" s="2">
        <f>E8*C8</f>
        <v>250</v>
      </c>
      <c r="G8" s="6">
        <v>39.5</v>
      </c>
      <c r="H8" s="7">
        <f t="shared" si="0"/>
        <v>395</v>
      </c>
      <c r="I8" s="10">
        <v>40</v>
      </c>
      <c r="J8" s="11">
        <f t="shared" si="1"/>
        <v>400</v>
      </c>
      <c r="K8" s="26">
        <v>63</v>
      </c>
      <c r="L8" s="26">
        <f t="shared" si="2"/>
        <v>630</v>
      </c>
      <c r="M8" s="21">
        <v>195</v>
      </c>
      <c r="N8" s="21">
        <f t="shared" si="3"/>
        <v>1950</v>
      </c>
      <c r="O8" s="6">
        <v>55</v>
      </c>
      <c r="P8" s="6">
        <f t="shared" si="4"/>
        <v>550</v>
      </c>
      <c r="Q8" s="30">
        <v>165</v>
      </c>
      <c r="R8" s="30">
        <f>Q8*C8</f>
        <v>1650</v>
      </c>
    </row>
    <row r="9" spans="1:18" ht="15.75" x14ac:dyDescent="0.25">
      <c r="A9" s="19"/>
      <c r="B9" s="16" t="s">
        <v>11</v>
      </c>
      <c r="C9" s="24"/>
      <c r="D9" s="24"/>
      <c r="E9" s="24"/>
      <c r="F9" s="12">
        <f>SUM(F6:F8)</f>
        <v>8050</v>
      </c>
      <c r="G9" s="24"/>
      <c r="H9" s="13">
        <f>SUM(H6:H8)</f>
        <v>8375</v>
      </c>
      <c r="I9" s="24"/>
      <c r="J9" s="14">
        <f>SUM(J6:J8)</f>
        <v>16438</v>
      </c>
      <c r="K9" s="24"/>
      <c r="L9" s="27">
        <f>SUM(L6:L8)</f>
        <v>20606</v>
      </c>
      <c r="M9" s="24"/>
      <c r="N9" s="22">
        <f>SUM(N6:N8)</f>
        <v>36200</v>
      </c>
      <c r="O9" s="24"/>
      <c r="P9" s="23">
        <f>SUM(P6:P8)</f>
        <v>54870</v>
      </c>
      <c r="Q9" s="31"/>
      <c r="R9" s="32">
        <f>SUM(R6:R8)</f>
        <v>56970</v>
      </c>
    </row>
    <row r="10" spans="1:18" s="15" customFormat="1" ht="15.75" x14ac:dyDescent="0.25">
      <c r="B10" s="17"/>
      <c r="F10" s="18"/>
      <c r="H10" s="18"/>
      <c r="J10" s="18"/>
    </row>
    <row r="11" spans="1:18" ht="15" x14ac:dyDescent="0.25">
      <c r="A11" s="36" t="s">
        <v>8</v>
      </c>
      <c r="B11" s="37"/>
      <c r="C11" s="37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</row>
    <row r="12" spans="1:18" x14ac:dyDescent="0.2">
      <c r="A12" s="3"/>
      <c r="B12" s="4" t="s">
        <v>9</v>
      </c>
      <c r="C12" s="3"/>
      <c r="D12" s="3" t="s">
        <v>27</v>
      </c>
      <c r="E12" s="44">
        <v>2</v>
      </c>
      <c r="F12" s="45"/>
      <c r="G12" s="46">
        <v>24</v>
      </c>
      <c r="H12" s="47"/>
      <c r="I12" s="48">
        <v>72</v>
      </c>
      <c r="J12" s="49"/>
      <c r="K12" s="58">
        <v>120</v>
      </c>
      <c r="L12" s="59"/>
      <c r="M12" s="60">
        <v>1.5</v>
      </c>
      <c r="N12" s="61"/>
      <c r="O12" s="62">
        <v>72</v>
      </c>
      <c r="P12" s="63"/>
      <c r="Q12" s="34">
        <v>6</v>
      </c>
      <c r="R12" s="35"/>
    </row>
    <row r="13" spans="1:18" x14ac:dyDescent="0.2">
      <c r="A13" s="3"/>
      <c r="B13" s="4" t="s">
        <v>10</v>
      </c>
      <c r="C13" s="3"/>
      <c r="D13" s="3" t="s">
        <v>27</v>
      </c>
      <c r="E13" s="44">
        <v>2</v>
      </c>
      <c r="F13" s="45"/>
      <c r="G13" s="46">
        <v>24</v>
      </c>
      <c r="H13" s="47"/>
      <c r="I13" s="48">
        <v>48</v>
      </c>
      <c r="J13" s="49"/>
      <c r="K13" s="58">
        <v>48</v>
      </c>
      <c r="L13" s="59"/>
      <c r="M13" s="60">
        <v>1</v>
      </c>
      <c r="N13" s="61"/>
      <c r="O13" s="62">
        <v>4</v>
      </c>
      <c r="P13" s="63"/>
      <c r="Q13" s="34">
        <v>3</v>
      </c>
      <c r="R13" s="35"/>
    </row>
  </sheetData>
  <mergeCells count="26">
    <mergeCell ref="K13:L13"/>
    <mergeCell ref="M12:N12"/>
    <mergeCell ref="M13:N13"/>
    <mergeCell ref="O12:P12"/>
    <mergeCell ref="O13:P13"/>
    <mergeCell ref="A4:D4"/>
    <mergeCell ref="K4:L4"/>
    <mergeCell ref="M4:N4"/>
    <mergeCell ref="K12:L12"/>
    <mergeCell ref="I12:J12"/>
    <mergeCell ref="Q4:R4"/>
    <mergeCell ref="Q12:R12"/>
    <mergeCell ref="Q13:R13"/>
    <mergeCell ref="A11:R11"/>
    <mergeCell ref="A1:R1"/>
    <mergeCell ref="A2:R2"/>
    <mergeCell ref="A3:R3"/>
    <mergeCell ref="E12:F12"/>
    <mergeCell ref="E13:F13"/>
    <mergeCell ref="G12:H12"/>
    <mergeCell ref="G13:H13"/>
    <mergeCell ref="I13:J13"/>
    <mergeCell ref="E4:F4"/>
    <mergeCell ref="G4:H4"/>
    <mergeCell ref="I4:J4"/>
    <mergeCell ref="O4:P4"/>
  </mergeCells>
  <pageMargins left="0.7" right="0.7" top="0.75" bottom="0.75" header="0.3" footer="0.3"/>
  <pageSetup scale="5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Hassan, Humaira F</dc:creator>
  <cp:lastModifiedBy>Hassan, Humaira F</cp:lastModifiedBy>
  <cp:lastPrinted>2024-10-18T20:25:12Z</cp:lastPrinted>
  <dcterms:created xsi:type="dcterms:W3CDTF">2024-06-24T18:52:16Z</dcterms:created>
  <dcterms:modified xsi:type="dcterms:W3CDTF">2025-06-11T14:49:03Z</dcterms:modified>
</cp:coreProperties>
</file>